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7006c60db46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samtübersicht" sheetId="1" r:id="R1408bcbf4164442e"/>
    <x:sheet xmlns:r="http://schemas.openxmlformats.org/officeDocument/2006/relationships" name="Gericht" sheetId="2" r:id="R233b2fd69f7b49e1"/>
    <x:sheet xmlns:r="http://schemas.openxmlformats.org/officeDocument/2006/relationships" name="Catering" sheetId="3" r:id="R01ac18b512864474"/>
    <x:sheet xmlns:r="http://schemas.openxmlformats.org/officeDocument/2006/relationships" name="Kochkurs" sheetId="4" r:id="R100b78b2cae74f12"/>
    <x:sheet xmlns:r="http://schemas.openxmlformats.org/officeDocument/2006/relationships" name="Produktion" sheetId="5" r:id="R13969ff1b4bc4c05"/>
    <x:sheet xmlns:r="http://schemas.openxmlformats.org/officeDocument/2006/relationships" name="Beverage" sheetId="6" r:id="Rac2f62a9d8dc48d7"/>
    <x:sheet xmlns:r="http://schemas.openxmlformats.org/officeDocument/2006/relationships" name="Betriebskosten" sheetId="7" r:id="Rfc52bf9bb47a4d0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 &quot;€&quot;"/>
    <x:numFmt numFmtId="201" formatCode="#,##0"/>
    <x:numFmt numFmtId="202" formatCode="0.0%"/>
    <x:numFmt numFmtId="203" formatCode="#,##0.00"/>
  </x:numFmts>
  <x:fonts count="10">
    <x:font>
      <x:sz val="11"/>
      <x:name val="Carlito"/>
    </x:font>
    <x:font>
      <x:sz val="10"/>
      <x:color rgb="FF23302B"/>
      <x:name val="Arial"/>
    </x:font>
    <x:font>
      <x:b/>
      <x:sz val="15"/>
      <x:color rgb="FF203A32"/>
      <x:name val="Arial"/>
    </x:font>
    <x:font>
      <x:i/>
      <x:sz val="10"/>
      <x:color rgb="FF536158"/>
      <x:name val="Arial"/>
    </x:font>
    <x:font>
      <x:b/>
      <x:sz val="10"/>
      <x:color rgb="FFFFFFFF"/>
      <x:name val="Arial"/>
    </x:font>
    <x:font>
      <x:b/>
      <x:sz val="11"/>
      <x:color rgb="FF203A32"/>
      <x:name val="Arial"/>
    </x:font>
    <x:font>
      <x:sz val="9"/>
      <x:color rgb="FF536158"/>
      <x:name val="Arial"/>
    </x:font>
    <x:font>
      <x:b/>
      <x:sz val="10"/>
      <x:color rgb="FF203A32"/>
      <x:name val="Arial"/>
    </x:font>
    <x:font>
      <x:b/>
      <x:sz val="9"/>
      <x:color rgb="FF203A32"/>
      <x:name val="Arial"/>
    </x:font>
    <x:font>
      <x:b/>
      <x:sz val="16"/>
      <x:color rgb="FF203A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03A32"/>
      </x:patternFill>
    </x:fill>
    <x:fill>
      <x:patternFill patternType="solid">
        <x:fgColor rgb="FFEAF1EB"/>
      </x:patternFill>
    </x:fill>
    <x:fill>
      <x:patternFill patternType="solid">
        <x:fgColor rgb="FFFFF2CC"/>
      </x:patternFill>
    </x:fill>
    <x:fill>
      <x:patternFill patternType="solid">
        <x:fgColor rgb="FFF7F7F2"/>
      </x:patternFill>
    </x:fill>
  </x:fills>
  <x:borders count="4">
    <x:border/>
    <x:border>
      <x:left style="thin">
        <x:color rgb="FFCBD5CD"/>
      </x:left>
      <x:right style="thin">
        <x:color rgb="FFCBD5CD"/>
      </x:right>
      <x:top style="thin">
        <x:color rgb="FFCBD5CD"/>
      </x:top>
    </x:border>
    <x:border>
      <x:left style="thin">
        <x:color rgb="FFCBD5CD"/>
      </x:left>
      <x:right style="thin">
        <x:color rgb="FFCBD5CD"/>
      </x:right>
    </x:border>
    <x:border>
      <x:left style="thin">
        <x:color rgb="FFCBD5CD"/>
      </x:left>
      <x:right style="thin">
        <x:color rgb="FFCBD5CD"/>
      </x:right>
      <x:bottom style="thin">
        <x:color rgb="FFCBD5CD"/>
      </x:bottom>
    </x:border>
  </x:borders>
  <x:cellStyleXfs count="1">
    <x:xf numFmtId="0" fontId="0" fillId="0" borderId="0"/>
  </x:cellStyleXfs>
  <x:cellXfs count="5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200" fontId="5" fillId="3" borderId="0" xfId="0" applyNumberFormat="1" applyFont="1" applyFill="1" applyBorder="1"/>
    <x:xf numFmtId="201" fontId="5" fillId="3" borderId="0" xfId="0" applyNumberFormat="1" applyFont="1" applyFill="1" applyBorder="1"/>
    <x:xf numFmtId="201" fontId="1" fillId="4" borderId="0" xfId="0" applyNumberFormat="1" applyFont="1" applyFill="1" applyBorder="1"/>
    <x:xf numFmtId="200" fontId="1" fillId="4" borderId="0" xfId="0" applyNumberFormat="1" applyFont="1" applyFill="1" applyBorder="1"/>
    <x:xf numFmtId="202" fontId="1" fillId="4" borderId="0" xfId="0" applyNumberFormat="1" applyFont="1" applyFill="1" applyBorder="1"/>
    <x:xf numFmtId="201" fontId="1" fillId="4" borderId="1" xfId="0" applyNumberFormat="1" applyFont="1" applyFill="1" applyBorder="1"/>
    <x:xf numFmtId="200" fontId="1" fillId="4" borderId="2" xfId="0" applyNumberFormat="1" applyFont="1" applyFill="1" applyBorder="1"/>
    <x:xf numFmtId="202" fontId="1" fillId="4" borderId="3" xfId="0" applyNumberFormat="1" applyFont="1" applyFill="1" applyBorder="1"/>
    <x:xf numFmtId="200" fontId="1" fillId="5" borderId="0" xfId="0" applyNumberFormat="1" applyFont="1" applyFill="1" applyBorder="1"/>
    <x:xf numFmtId="0" fontId="6" fillId="0" borderId="0" xfId="0" applyNumberFormat="1" applyFont="1" applyFill="1" applyBorder="1"/>
    <x:xf numFmtId="201" fontId="1" fillId="4" borderId="1" xfId="0" applyNumberFormat="1" applyFont="1" applyFill="1" applyBorder="1" applyAlignment="1">
      <x:alignment horizontal="right"/>
    </x:xf>
    <x:xf numFmtId="200" fontId="1" fillId="4" borderId="2" xfId="0" applyNumberFormat="1" applyFont="1" applyFill="1" applyBorder="1" applyAlignment="1">
      <x:alignment horizontal="right"/>
    </x:xf>
    <x:xf numFmtId="202" fontId="1" fillId="4" borderId="3" xfId="0" applyNumberFormat="1" applyFont="1" applyFill="1" applyBorder="1" applyAlignment="1">
      <x:alignment horizontal="right"/>
    </x:xf>
    <x:xf numFmtId="200" fontId="5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horizontal="right" vertical="center"/>
    </x:xf>
    <x:xf numFmtId="200" fontId="1" fillId="4" borderId="2" xfId="0" applyNumberFormat="1" applyFont="1" applyFill="1" applyBorder="1" applyAlignment="1">
      <x:alignment horizontal="right" vertical="center"/>
    </x:xf>
    <x:xf numFmtId="202" fontId="1" fillId="4" borderId="3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1" fillId="3" borderId="2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/>
    <x:xf numFmtId="0" fontId="7" fillId="3" borderId="0" xfId="0" applyNumberFormat="1" applyFont="1" applyFill="1" applyBorder="1"/>
    <x:xf numFmtId="0" fontId="0" fillId="2" borderId="0" xfId="0" applyNumberFormat="1" applyFont="1" applyFill="1" applyBorder="1"/>
    <x:xf numFmtId="0" fontId="0" fillId="3" borderId="0" xfId="0" applyNumberFormat="1" applyFont="1" applyFill="1" applyBorder="1"/>
    <x:xf numFmtId="0" fontId="8" fillId="3" borderId="0" xfId="0" applyNumberFormat="1" applyFont="1" applyFill="1" applyBorder="1"/>
    <x:xf numFmtId="0" fontId="0" fillId="4" borderId="0" xfId="0" applyNumberFormat="1" applyFont="1" applyFill="1" applyBorder="1"/>
    <x:xf numFmtId="0" fontId="0" fillId="5" borderId="0" xfId="0" applyNumberFormat="1" applyFont="1" applyFill="1" applyBorder="1"/>
    <x:xf numFmtId="203" fontId="0" fillId="4" borderId="0" xfId="0" applyNumberFormat="1" applyFont="1" applyFill="1" applyBorder="1"/>
    <x:xf numFmtId="200" fontId="0" fillId="4" borderId="0" xfId="0" applyNumberFormat="1" applyFont="1" applyFill="1" applyBorder="1"/>
    <x:xf numFmtId="202" fontId="0" fillId="4" borderId="0" xfId="0" applyNumberFormat="1" applyFont="1" applyFill="1" applyBorder="1"/>
    <x:xf numFmtId="200" fontId="0" fillId="5" borderId="0" xfId="0" applyNumberFormat="1" applyFont="1" applyFill="1" applyBorder="1"/>
    <x:xf numFmtId="0" fontId="5" fillId="3" borderId="0" xfId="0" applyNumberFormat="1" applyFont="1" applyFill="1" applyBorder="1"/>
    <x:xf numFmtId="0" fontId="1" fillId="4" borderId="0" xfId="0" applyNumberFormat="1" applyFont="1" applyFill="1" applyBorder="1"/>
    <x:xf numFmtId="0" fontId="1" fillId="5" borderId="0" xfId="0" applyNumberFormat="1" applyFont="1" applyFill="1" applyBorder="1"/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/>
    <x:xf numFmtId="201" fontId="1" fillId="5" borderId="0" xfId="0" applyNumberFormat="1" applyFont="1" applyFill="1" applyBorder="1"/>
    <x:xf numFmtId="202" fontId="1" fillId="5" borderId="0" xfId="0" applyNumberFormat="1" applyFont="1" applyFill="1" applyBorder="1"/>
    <x:xf numFmtId="203" fontId="1" fillId="5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68b83ace784eaa" /><Relationship Type="http://schemas.openxmlformats.org/officeDocument/2006/relationships/theme" Target="/xl/theme/theme1.xml" Id="Re313237ef7514b28" /><Relationship Type="http://schemas.openxmlformats.org/officeDocument/2006/relationships/sharedStrings" Target="/xl/sharedStrings.xml" Id="Rfbed061a1ec84e00" /><Relationship Type="http://schemas.openxmlformats.org/officeDocument/2006/relationships/worksheet" Target="/xl/worksheets/sheet1.xml" Id="R1408bcbf4164442e" /><Relationship Type="http://schemas.openxmlformats.org/officeDocument/2006/relationships/worksheet" Target="/xl/worksheets/sheet2.xml" Id="R233b2fd69f7b49e1" /><Relationship Type="http://schemas.openxmlformats.org/officeDocument/2006/relationships/worksheet" Target="/xl/worksheets/sheet3.xml" Id="R01ac18b512864474" /><Relationship Type="http://schemas.openxmlformats.org/officeDocument/2006/relationships/worksheet" Target="/xl/worksheets/sheet4.xml" Id="R100b78b2cae74f12" /><Relationship Type="http://schemas.openxmlformats.org/officeDocument/2006/relationships/worksheet" Target="/xl/worksheets/sheet5.xml" Id="R13969ff1b4bc4c05" /><Relationship Type="http://schemas.openxmlformats.org/officeDocument/2006/relationships/worksheet" Target="/xl/worksheets/sheet6.xml" Id="Rac2f62a9d8dc48d7" /><Relationship Type="http://schemas.openxmlformats.org/officeDocument/2006/relationships/worksheet" Target="/xl/worksheets/sheet7.xml" Id="Rfc52bf9bb47a4d0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5" hidden="0" customWidth="1"/>
    <x:col min="2" max="2" width="18" hidden="0" customWidth="1"/>
    <x:col min="3" max="3" width="19" hidden="0" customWidth="1"/>
    <x:col min="4" max="4" width="38" hidden="0" customWidth="1"/>
    <x:col min="5" max="5" width="18" hidden="0" customWidth="1"/>
    <x:col min="6" max="6" width="20" hidden="0" customWidth="1"/>
  </x:cols>
  <x:sheetData>
    <x:row r="2" ht="33" customHeight="1">
      <x:c r="A2" s="51" t="str">
        <x:v>Gesamtübersicht Küche und Gastronomie</x:v>
      </x:c>
      <x:c r="B2" s="1"/>
      <x:c r="C2" s="1"/>
      <x:c r="D2" s="1"/>
      <x:c r="E2" s="1"/>
      <x:c r="F2" s="1"/>
    </x:row>
    <x:row r="3" ht="24" customHeight="1">
      <x:c r="A3" s="3" t="str">
        <x:v>Alle Eingaben und Ergebnisse der sechs Fachblätter. Werte bitte dort in die gelben Felder eintragen.</x:v>
      </x:c>
      <x:c r="B3" s="1"/>
      <x:c r="C3" s="1"/>
      <x:c r="D3" s="1"/>
      <x:c r="E3" s="1"/>
      <x:c r="F3" s="1"/>
    </x:row>
    <x:row r="4">
      <x:c r="A4" s="1"/>
      <x:c r="B4" s="1"/>
      <x:c r="C4" s="1"/>
      <x:c r="D4" s="1"/>
      <x:c r="E4" s="1"/>
      <x:c r="F4" s="1"/>
    </x:row>
    <x:row r="5" ht="25" customHeight="1">
      <x:c r="A5" s="5" t="str">
        <x:v>Auf einen Blick: Angebote</x:v>
      </x:c>
      <x:c r="B5" s="5"/>
      <x:c r="C5" s="5"/>
      <x:c r="D5" s="5"/>
      <x:c r="E5" s="5"/>
      <x:c r="F5" s="5"/>
    </x:row>
    <x:row r="6">
      <x:c r="A6" s="37" t="str">
        <x:v>Bereich</x:v>
      </x:c>
      <x:c r="B6" s="37" t="str">
        <x:v>Planmenge</x:v>
      </x:c>
      <x:c r="C6" s="37" t="str">
        <x:v>Einheit</x:v>
      </x:c>
      <x:c r="D6" s="37" t="str">
        <x:v>Gesamtkosten €</x:v>
      </x:c>
      <x:c r="E6" s="37" t="str">
        <x:v>Zielpreis netto €</x:v>
      </x:c>
      <x:c r="F6" s="37" t="str">
        <x:v>Ergebnis Planpreis €</x:v>
      </x:c>
    </x:row>
    <x:row r="7" ht="24" customHeight="1">
      <x:c r="A7" s="1" t="str">
        <x:v>Gericht</x:v>
      </x:c>
      <x:c r="B7" s="10" t="str">
        <x:f>IF(ISBLANK('Gericht'!B13),"",'Gericht'!B13)</x:f>
      </x:c>
      <x:c r="C7" s="33" t="str">
        <x:v>Portionen</x:v>
      </x:c>
      <x:c r="D7" s="9" t="str">
        <x:f>IF(ISBLANK('Gericht'!B28),"",'Gericht'!B28)</x:f>
      </x:c>
      <x:c r="E7" s="9" t="str">
        <x:f>IF(ISBLANK('Gericht'!B7),"",'Gericht'!B7)</x:f>
      </x:c>
      <x:c r="F7" s="9" t="str">
        <x:f>IF(ISBLANK('Gericht'!B10),"",'Gericht'!B10)</x:f>
      </x:c>
    </x:row>
    <x:row r="8" ht="24" customHeight="1">
      <x:c r="A8" s="1" t="str">
        <x:v>Catering</x:v>
      </x:c>
      <x:c r="B8" s="10" t="str">
        <x:f>IF(ISBLANK('Catering'!B13),"",'Catering'!B13)</x:f>
      </x:c>
      <x:c r="C8" s="33" t="str">
        <x:v>Gäste</x:v>
      </x:c>
      <x:c r="D8" s="9" t="str">
        <x:f>IF(ISBLANK('Catering'!B28),"",'Catering'!B28)</x:f>
      </x:c>
      <x:c r="E8" s="9" t="str">
        <x:f>IF(ISBLANK('Catering'!B7),"",'Catering'!B7)</x:f>
      </x:c>
      <x:c r="F8" s="9" t="str">
        <x:f>IF(ISBLANK('Catering'!B10),"",'Catering'!B10)</x:f>
      </x:c>
    </x:row>
    <x:row r="9" ht="24" customHeight="1">
      <x:c r="A9" s="1" t="str">
        <x:v>Kochkurs</x:v>
      </x:c>
      <x:c r="B9" s="10" t="str">
        <x:f>IF(ISBLANK('Kochkurs'!B13),"",'Kochkurs'!B13)</x:f>
      </x:c>
      <x:c r="C9" s="33" t="str">
        <x:v>Teilnehmende</x:v>
      </x:c>
      <x:c r="D9" s="9" t="str">
        <x:f>IF(ISBLANK('Kochkurs'!B28),"",'Kochkurs'!B28)</x:f>
      </x:c>
      <x:c r="E9" s="9" t="str">
        <x:f>IF(ISBLANK('Kochkurs'!B7),"",'Kochkurs'!B7)</x:f>
      </x:c>
      <x:c r="F9" s="9" t="str">
        <x:f>IF(ISBLANK('Kochkurs'!B10),"",'Kochkurs'!B10)</x:f>
      </x:c>
    </x:row>
    <x:row r="10" ht="24" customHeight="1">
      <x:c r="A10" s="1" t="str">
        <x:v>Produktion</x:v>
      </x:c>
      <x:c r="B10" s="10" t="str">
        <x:f>IF(ISBLANK('Produktion'!B13),"",'Produktion'!B13)</x:f>
      </x:c>
      <x:c r="C10" s="33" t="str">
        <x:v>Einheiten</x:v>
      </x:c>
      <x:c r="D10" s="9" t="str">
        <x:f>IF(ISBLANK('Produktion'!B28),"",'Produktion'!B28)</x:f>
      </x:c>
      <x:c r="E10" s="9" t="str">
        <x:f>IF(ISBLANK('Produktion'!B7),"",'Produktion'!B7)</x:f>
      </x:c>
      <x:c r="F10" s="9" t="str">
        <x:f>IF(ISBLANK('Produktion'!B10),"",'Produktion'!B10)</x:f>
      </x:c>
    </x:row>
    <x:row r="11" ht="24" customHeight="1">
      <x:c r="A11" s="1" t="str">
        <x:v>Beverage</x:v>
      </x:c>
      <x:c r="B11" s="10" t="str">
        <x:f>IF(ISBLANK('Beverage'!B13),"",'Beverage'!B13)</x:f>
      </x:c>
      <x:c r="C11" s="33" t="str">
        <x:v>Getränke</x:v>
      </x:c>
      <x:c r="D11" s="9" t="str">
        <x:f>IF(ISBLANK('Beverage'!B28),"",'Beverage'!B28)</x:f>
      </x:c>
      <x:c r="E11" s="9" t="str">
        <x:f>IF(ISBLANK('Beverage'!B7),"",'Beverage'!B7)</x:f>
      </x:c>
      <x:c r="F11" s="9" t="str">
        <x:f>IF(ISBLANK('Beverage'!B10),"",'Beverage'!B10)</x:f>
      </x:c>
    </x:row>
    <x:row r="12">
      <x:c r="A12" s="1"/>
      <x:c r="B12" s="1"/>
      <x:c r="C12" s="1"/>
      <x:c r="D12" s="1"/>
      <x:c r="E12" s="1"/>
      <x:c r="F12" s="1"/>
    </x:row>
    <x:row r="13">
      <x:c r="A13" s="1"/>
      <x:c r="B13" s="1"/>
      <x:c r="C13" s="1"/>
      <x:c r="D13" s="1"/>
      <x:c r="E13" s="1"/>
      <x:c r="F13" s="1"/>
    </x:row>
    <x:row r="14" ht="25" customHeight="1">
      <x:c r="A14" s="5" t="str">
        <x:v>Auf einen Blick: Betriebskosten</x:v>
      </x:c>
      <x:c r="B14" s="5"/>
      <x:c r="C14" s="5"/>
      <x:c r="D14" s="5"/>
      <x:c r="E14" s="5"/>
      <x:c r="F14" s="5"/>
    </x:row>
    <x:row r="15">
      <x:c r="A15" s="37" t="str">
        <x:v>Monatskosten €</x:v>
      </x:c>
      <x:c r="B15" s="37" t="str">
        <x:v>Jahreskosten €</x:v>
      </x:c>
      <x:c r="C15" s="37" t="str">
        <x:v>Planmenge im Monat</x:v>
      </x:c>
      <x:c r="D15" s="37" t="str">
        <x:v>Bezugsgröße</x:v>
      </x:c>
      <x:c r="E15" s="37" t="str">
        <x:v>Anteil je Einheit €</x:v>
      </x:c>
      <x:c r="F15" s="37" t="str">
        <x:v>Planmenge im Jahr</x:v>
      </x:c>
    </x:row>
    <x:row r="16" ht="26" customHeight="1">
      <x:c r="A16" s="9" t="str">
        <x:f>IF(ISBLANK('Betriebskosten'!B6),"",'Betriebskosten'!B6)</x:f>
      </x:c>
      <x:c r="B16" s="9" t="str">
        <x:f>IF(ISBLANK('Betriebskosten'!B7),"",'Betriebskosten'!B7)</x:f>
      </x:c>
      <x:c r="C16" s="10" t="str">
        <x:f>IF(ISBLANK('Betriebskosten'!B13),"",'Betriebskosten'!B13)</x:f>
      </x:c>
      <x:c r="D16" s="33" t="str">
        <x:f>IF(ISBLANK('Betriebskosten'!B12),"",'Betriebskosten'!B12)</x:f>
      </x:c>
      <x:c r="E16" s="9" t="str">
        <x:f>IF(ISBLANK('Betriebskosten'!B8),"",'Betriebskosten'!B8)</x:f>
      </x:c>
      <x:c r="F16" s="10" t="str">
        <x:f>IF(ISBLANK('Betriebskosten'!B9),"",'Betriebskosten'!B9)</x:f>
      </x:c>
    </x:row>
    <x:row r="17">
      <x:c r="A17" s="1"/>
      <x:c r="B17" s="1"/>
      <x:c r="C17" s="1"/>
      <x:c r="D17" s="1"/>
      <x:c r="E17" s="1"/>
      <x:c r="F17" s="1"/>
    </x:row>
    <x:row r="18">
      <x:c r="A18" s="1"/>
      <x:c r="B18" s="1"/>
      <x:c r="C18" s="1"/>
      <x:c r="D18" s="1"/>
      <x:c r="E18" s="1"/>
      <x:c r="F18" s="1"/>
    </x:row>
    <x:row r="19" ht="25" customHeight="1">
      <x:c r="A19" s="5" t="str">
        <x:v>Gericht und Portionspreis</x:v>
      </x:c>
      <x:c r="B19" s="5"/>
      <x:c r="C19" s="5"/>
      <x:c r="D19" s="5"/>
      <x:c r="E19" s="5"/>
      <x:c r="F19" s="5"/>
    </x:row>
    <x:row r="20">
      <x:c r="A20" s="37" t="str">
        <x:v>Eingaben</x:v>
      </x:c>
      <x:c r="B20" s="37"/>
      <x:c r="C20" s="37"/>
      <x:c r="D20" s="37" t="str">
        <x:v>Ergebnisse und Rechenweg</x:v>
      </x:c>
      <x:c r="E20" s="37"/>
      <x:c r="F20" s="37"/>
    </x:row>
    <x:row r="21" ht="23" customHeight="1">
      <x:c r="A21" s="1" t="str">
        <x:f>IF(ISBLANK('Gericht'!A13),"",'Gericht'!A13)</x:f>
        <x:v>Geplante Anzahl Portionen</x:v>
      </x:c>
      <x:c r="B21" s="52" t="str">
        <x:f>IF(ISBLANK('Gericht'!B13),"",'Gericht'!B13)</x:f>
      </x:c>
      <x:c r="C21" s="1" t="str">
        <x:f>IF(ISBLANK('Gericht'!C13),"",'Gericht'!C13)</x:f>
        <x:v>Portionen</x:v>
      </x:c>
      <x:c r="D21" s="1" t="str">
        <x:v>Kostendeckender Nettopreis</x:v>
      </x:c>
      <x:c r="E21" s="9" t="str">
        <x:f>IF(ISBLANK('Gericht'!B6),"",'Gericht'!B6)</x:f>
      </x:c>
      <x:c r="F21" s="1" t="str">
        <x:v>€ je Einheit</x:v>
      </x:c>
    </x:row>
    <x:row r="22" ht="23" customHeight="1">
      <x:c r="A22" s="1" t="str">
        <x:f>IF(ISBLANK('Gericht'!A14),"",'Gericht'!A14)</x:f>
        <x:v>Zutaten je Portion</x:v>
      </x:c>
      <x:c r="B22" s="19" t="str">
        <x:f>IF(ISBLANK('Gericht'!B14),"",'Gericht'!B14)</x:f>
      </x:c>
      <x:c r="C22" s="1" t="str">
        <x:f>IF(ISBLANK('Gericht'!C14),"",'Gericht'!C14)</x:f>
        <x:v>€ je Einheit</x:v>
      </x:c>
      <x:c r="D22" s="1" t="str">
        <x:v>Zielpreis netto</x:v>
      </x:c>
      <x:c r="E22" s="9" t="str">
        <x:f>IF(ISBLANK('Gericht'!B7),"",'Gericht'!B7)</x:f>
      </x:c>
      <x:c r="F22" s="1" t="str">
        <x:v>€ je Einheit</x:v>
      </x:c>
    </x:row>
    <x:row r="23" ht="23" customHeight="1">
      <x:c r="A23" s="1" t="str">
        <x:f>IF(ISBLANK('Gericht'!A15),"",'Gericht'!A15)</x:f>
        <x:v>Verpackung und weitere Ware je Portion</x:v>
      </x:c>
      <x:c r="B23" s="19" t="str">
        <x:f>IF(ISBLANK('Gericht'!B15),"",'Gericht'!B15)</x:f>
      </x:c>
      <x:c r="C23" s="1" t="str">
        <x:f>IF(ISBLANK('Gericht'!C15),"",'Gericht'!C15)</x:f>
        <x:v>€ je Einheit</x:v>
      </x:c>
      <x:c r="D23" s="1" t="str">
        <x:v>Zielpreis brutto</x:v>
      </x:c>
      <x:c r="E23" s="9" t="str">
        <x:f>IF(ISBLANK('Gericht'!B8),"",'Gericht'!B8)</x:f>
      </x:c>
      <x:c r="F23" s="1" t="str">
        <x:v>€ je Einheit</x:v>
      </x:c>
    </x:row>
    <x:row r="24" ht="23" customHeight="1">
      <x:c r="A24" s="1" t="str">
        <x:f>IF(ISBLANK('Gericht'!A16),"",'Gericht'!A16)</x:f>
        <x:v>Variable Arbeitskosten je Portion</x:v>
      </x:c>
      <x:c r="B24" s="19" t="str">
        <x:f>IF(ISBLANK('Gericht'!B16),"",'Gericht'!B16)</x:f>
      </x:c>
      <x:c r="C24" s="1" t="str">
        <x:f>IF(ISBLANK('Gericht'!C16),"",'Gericht'!C16)</x:f>
        <x:v>€ je Einheit</x:v>
      </x:c>
      <x:c r="D24" s="1" t="str">
        <x:v>Gewinnschwelle</x:v>
      </x:c>
      <x:c r="E24" s="10" t="str">
        <x:f>IF(ISBLANK('Gericht'!B9),"",'Gericht'!B9)</x:f>
      </x:c>
      <x:c r="F24" s="1" t="str">
        <x:v>Portionen</x:v>
      </x:c>
    </x:row>
    <x:row r="25" ht="23" customHeight="1">
      <x:c r="A25" s="1" t="str">
        <x:f>IF(ISBLANK('Gericht'!A17),"",'Gericht'!A17)</x:f>
        <x:v>Feste Arbeitskosten je Rezeptur</x:v>
      </x:c>
      <x:c r="B25" s="19" t="str">
        <x:f>IF(ISBLANK('Gericht'!B17),"",'Gericht'!B17)</x:f>
      </x:c>
      <x:c r="C25" s="1" t="str">
        <x:f>IF(ISBLANK('Gericht'!C17),"",'Gericht'!C17)</x:f>
        <x:v>€ gesamt</x:v>
      </x:c>
      <x:c r="D25" s="1" t="str">
        <x:v>Ergebnis bei geplantem Preis</x:v>
      </x:c>
      <x:c r="E25" s="9" t="str">
        <x:f>IF(ISBLANK('Gericht'!B10),"",'Gericht'!B10)</x:f>
      </x:c>
      <x:c r="F25" s="1" t="str">
        <x:v>€ gesamt</x:v>
      </x:c>
    </x:row>
    <x:row r="26" ht="23" customHeight="1">
      <x:c r="A26" s="1" t="str">
        <x:f>IF(ISBLANK('Gericht'!A18),"",'Gericht'!A18)</x:f>
        <x:v>Raum und Energie je Rezeptur</x:v>
      </x:c>
      <x:c r="B26" s="19" t="str">
        <x:f>IF(ISBLANK('Gericht'!B18),"",'Gericht'!B18)</x:f>
      </x:c>
      <x:c r="C26" s="1" t="str">
        <x:f>IF(ISBLANK('Gericht'!C18),"",'Gericht'!C18)</x:f>
        <x:v>€ gesamt</x:v>
      </x:c>
      <x:c r="D26" s="1" t="str">
        <x:v>Menge für Zielüberschuss</x:v>
      </x:c>
      <x:c r="E26" s="10" t="str">
        <x:f>IF(ISBLANK('Gericht'!B11),"",'Gericht'!B11)</x:f>
      </x:c>
      <x:c r="F26" s="1" t="str">
        <x:v>Portionen</x:v>
      </x:c>
    </x:row>
    <x:row r="27" ht="23" customHeight="1">
      <x:c r="A27" s="1" t="str">
        <x:f>IF(ISBLANK('Gericht'!A19),"",'Gericht'!A19)</x:f>
        <x:v>Weitere feste Kosten je Rezeptur</x:v>
      </x:c>
      <x:c r="B27" s="19" t="str">
        <x:f>IF(ISBLANK('Gericht'!B19),"",'Gericht'!B19)</x:f>
      </x:c>
      <x:c r="C27" s="1" t="str">
        <x:f>IF(ISBLANK('Gericht'!C19),"",'Gericht'!C19)</x:f>
        <x:v>€ gesamt</x:v>
      </x:c>
      <x:c r="D27" s="1" t="str">
        <x:v>Variable Kosten je Einheit</x:v>
      </x:c>
      <x:c r="E27" s="9" t="str">
        <x:f>IF(ISBLANK('Gericht'!B25),"",'Gericht'!B25)</x:f>
      </x:c>
      <x:c r="F27" s="1" t="str">
        <x:v>€ je Einheit</x:v>
      </x:c>
    </x:row>
    <x:row r="28" ht="23" customHeight="1">
      <x:c r="A28" s="1" t="str">
        <x:f>IF(ISBLANK('Gericht'!A20),"",'Gericht'!A20)</x:f>
        <x:v>Gewünschter Überschuss</x:v>
      </x:c>
      <x:c r="B28" s="19" t="str">
        <x:f>IF(ISBLANK('Gericht'!B20),"",'Gericht'!B20)</x:f>
      </x:c>
      <x:c r="C28" s="1" t="str">
        <x:f>IF(ISBLANK('Gericht'!C20),"",'Gericht'!C20)</x:f>
        <x:v>€ gesamt</x:v>
      </x:c>
      <x:c r="D28" s="1" t="str">
        <x:v>Variable Kosten Planmenge</x:v>
      </x:c>
      <x:c r="E28" s="9" t="str">
        <x:f>IF(ISBLANK('Gericht'!B26),"",'Gericht'!B26)</x:f>
      </x:c>
      <x:c r="F28" s="1" t="str">
        <x:v>€ gesamt</x:v>
      </x:c>
    </x:row>
    <x:row r="29" ht="23" customHeight="1">
      <x:c r="A29" s="1" t="str">
        <x:f>IF(ISBLANK('Gericht'!A21),"",'Gericht'!A21)</x:f>
        <x:v>Geplanter Verkaufspreis netto</x:v>
      </x:c>
      <x:c r="B29" s="19" t="str">
        <x:f>IF(ISBLANK('Gericht'!B21),"",'Gericht'!B21)</x:f>
      </x:c>
      <x:c r="C29" s="1" t="str">
        <x:f>IF(ISBLANK('Gericht'!C21),"",'Gericht'!C21)</x:f>
        <x:v>€ je Einheit</x:v>
      </x:c>
      <x:c r="D29" s="1" t="str">
        <x:v>Feste Kosten gesamt</x:v>
      </x:c>
      <x:c r="E29" s="9" t="str">
        <x:f>IF(ISBLANK('Gericht'!B27),"",'Gericht'!B27)</x:f>
      </x:c>
      <x:c r="F29" s="1" t="str">
        <x:v>€ gesamt</x:v>
      </x:c>
    </x:row>
    <x:row r="30" ht="23" customHeight="1">
      <x:c r="A30" s="1" t="str">
        <x:f>IF(ISBLANK('Gericht'!A22),"",'Gericht'!A22)</x:f>
        <x:v>Zutreffender Umsatzsteuersatz</x:v>
      </x:c>
      <x:c r="B30" s="53" t="str">
        <x:f>IF(ISBLANK('Gericht'!B22),"",'Gericht'!B22)</x:f>
      </x:c>
      <x:c r="C30" s="1" t="str">
        <x:f>IF(ISBLANK('Gericht'!C22),"",'Gericht'!C22)</x:f>
        <x:v>Prozent</x:v>
      </x:c>
      <x:c r="D30" s="1" t="str">
        <x:v>Gesamtkosten Planmenge</x:v>
      </x:c>
      <x:c r="E30" s="9" t="str">
        <x:f>IF(ISBLANK('Gericht'!B28),"",'Gericht'!B28)</x:f>
      </x:c>
      <x:c r="F30" s="1" t="str">
        <x:v>€ gesamt</x:v>
      </x:c>
    </x:row>
    <x:row r="31" ht="23" customHeight="1">
      <x:c r="A31" s="1"/>
      <x:c r="B31" s="1"/>
      <x:c r="C31" s="1"/>
      <x:c r="D31" s="1" t="str">
        <x:v>Benötigter Nettoumsatz</x:v>
      </x:c>
      <x:c r="E31" s="9" t="str">
        <x:f>IF(ISBLANK('Gericht'!B29),"",'Gericht'!B29)</x:f>
      </x:c>
      <x:c r="F31" s="1" t="str">
        <x:v>€ gesamt</x:v>
      </x:c>
    </x:row>
    <x:row r="32" ht="23" customHeight="1">
      <x:c r="A32" s="1"/>
      <x:c r="B32" s="1"/>
      <x:c r="C32" s="1"/>
      <x:c r="D32" s="1" t="str">
        <x:v>Deckungsbeitrag je Einheit</x:v>
      </x:c>
      <x:c r="E32" s="9" t="str">
        <x:f>IF(ISBLANK('Gericht'!B30),"",'Gericht'!B30)</x:f>
      </x:c>
      <x:c r="F32" s="1" t="str">
        <x:v>€ je Einheit</x:v>
      </x:c>
    </x:row>
    <x:row r="33" ht="23" customHeight="1">
      <x:c r="A33" s="1"/>
      <x:c r="B33" s="1"/>
      <x:c r="C33" s="1"/>
      <x:c r="D33" s="1" t="str">
        <x:v>Nettoumsatz Planpreis</x:v>
      </x:c>
      <x:c r="E33" s="9" t="str">
        <x:f>IF(ISBLANK('Gericht'!B31),"",'Gericht'!B31)</x:f>
      </x:c>
      <x:c r="F33" s="1" t="str">
        <x:v>€ gesamt</x:v>
      </x:c>
    </x:row>
    <x:row r="34" ht="23" customHeight="1">
      <x:c r="A34" s="1"/>
      <x:c r="B34" s="1"/>
      <x:c r="C34" s="1"/>
      <x:c r="D34" s="1" t="str">
        <x:v>Ergebnis Planpreis</x:v>
      </x:c>
      <x:c r="E34" s="9" t="str">
        <x:f>IF(ISBLANK('Gericht'!B32),"",'Gericht'!B32)</x:f>
      </x:c>
      <x:c r="F34" s="1" t="str">
        <x:v>€ gesamt</x:v>
      </x:c>
    </x:row>
    <x:row r="35" ht="25" customHeight="1">
      <x:c r="A35" s="5" t="str">
        <x:v>Zutaten und Ausbeute: Gericht</x:v>
      </x:c>
      <x:c r="B35" s="5"/>
      <x:c r="C35" s="5"/>
      <x:c r="D35" s="5"/>
      <x:c r="E35" s="5"/>
      <x:c r="F35" s="5"/>
    </x:row>
    <x:row r="36">
      <x:c r="A36" s="37" t="str">
        <x:f>IF(ISBLANK('Gericht'!A43),"",'Gericht'!A43)</x:f>
        <x:v>Zutat</x:v>
      </x:c>
      <x:c r="B36" s="37" t="str">
        <x:f>IF(ISBLANK('Gericht'!B43),"",'Gericht'!B43)</x:f>
        <x:v>Einkaufsmenge</x:v>
      </x:c>
      <x:c r="C36" s="37" t="str">
        <x:f>IF(ISBLANK('Gericht'!C43),"",'Gericht'!C43)</x:f>
        <x:v>Preis netto €</x:v>
      </x:c>
      <x:c r="D36" s="37" t="str">
        <x:f>IF(ISBLANK('Gericht'!D43),"",'Gericht'!D43)</x:f>
        <x:v>Ausbeute %</x:v>
      </x:c>
      <x:c r="E36" s="37" t="str">
        <x:f>IF(ISBLANK('Gericht'!E43),"",'Gericht'!E43)</x:f>
        <x:v>Einsatzmenge</x:v>
      </x:c>
      <x:c r="F36" s="37" t="str">
        <x:f>IF(ISBLANK('Gericht'!F43),"",'Gericht'!F43)</x:f>
        <x:v>Kosten netto €</x:v>
      </x:c>
    </x:row>
    <x:row r="37" ht="22" customHeight="1">
      <x:c r="A37" s="46" t="str">
        <x:f>IF(ISBLANK('Gericht'!A44),"",'Gericht'!A44)</x:f>
      </x:c>
      <x:c r="B37" s="54" t="str">
        <x:f>IF(ISBLANK('Gericht'!B44),"",'Gericht'!B44)</x:f>
      </x:c>
      <x:c r="C37" s="19" t="str">
        <x:f>IF(ISBLANK('Gericht'!C44),"",'Gericht'!C44)</x:f>
      </x:c>
      <x:c r="D37" s="53" t="str">
        <x:f>IF(ISBLANK('Gericht'!D44),"",'Gericht'!D44)</x:f>
      </x:c>
      <x:c r="E37" s="54" t="str">
        <x:f>IF(ISBLANK('Gericht'!E44),"",'Gericht'!E44)</x:f>
      </x:c>
      <x:c r="F37" s="9" t="str">
        <x:f>IF(ISBLANK('Gericht'!F44),"",'Gericht'!F44)</x:f>
      </x:c>
    </x:row>
    <x:row r="38" ht="22" customHeight="1">
      <x:c r="A38" s="46" t="str">
        <x:f>IF(ISBLANK('Gericht'!A45),"",'Gericht'!A45)</x:f>
      </x:c>
      <x:c r="B38" s="54" t="str">
        <x:f>IF(ISBLANK('Gericht'!B45),"",'Gericht'!B45)</x:f>
      </x:c>
      <x:c r="C38" s="19" t="str">
        <x:f>IF(ISBLANK('Gericht'!C45),"",'Gericht'!C45)</x:f>
      </x:c>
      <x:c r="D38" s="53" t="str">
        <x:f>IF(ISBLANK('Gericht'!D45),"",'Gericht'!D45)</x:f>
      </x:c>
      <x:c r="E38" s="54" t="str">
        <x:f>IF(ISBLANK('Gericht'!E45),"",'Gericht'!E45)</x:f>
      </x:c>
      <x:c r="F38" s="9" t="str">
        <x:f>IF(ISBLANK('Gericht'!F45),"",'Gericht'!F45)</x:f>
      </x:c>
    </x:row>
    <x:row r="39" ht="22" customHeight="1">
      <x:c r="A39" s="46" t="str">
        <x:f>IF(ISBLANK('Gericht'!A46),"",'Gericht'!A46)</x:f>
      </x:c>
      <x:c r="B39" s="54" t="str">
        <x:f>IF(ISBLANK('Gericht'!B46),"",'Gericht'!B46)</x:f>
      </x:c>
      <x:c r="C39" s="19" t="str">
        <x:f>IF(ISBLANK('Gericht'!C46),"",'Gericht'!C46)</x:f>
      </x:c>
      <x:c r="D39" s="53" t="str">
        <x:f>IF(ISBLANK('Gericht'!D46),"",'Gericht'!D46)</x:f>
      </x:c>
      <x:c r="E39" s="54" t="str">
        <x:f>IF(ISBLANK('Gericht'!E46),"",'Gericht'!E46)</x:f>
      </x:c>
      <x:c r="F39" s="9" t="str">
        <x:f>IF(ISBLANK('Gericht'!F46),"",'Gericht'!F46)</x:f>
      </x:c>
    </x:row>
    <x:row r="40" ht="22" customHeight="1">
      <x:c r="A40" s="46" t="str">
        <x:f>IF(ISBLANK('Gericht'!A47),"",'Gericht'!A47)</x:f>
      </x:c>
      <x:c r="B40" s="54" t="str">
        <x:f>IF(ISBLANK('Gericht'!B47),"",'Gericht'!B47)</x:f>
      </x:c>
      <x:c r="C40" s="19" t="str">
        <x:f>IF(ISBLANK('Gericht'!C47),"",'Gericht'!C47)</x:f>
      </x:c>
      <x:c r="D40" s="53" t="str">
        <x:f>IF(ISBLANK('Gericht'!D47),"",'Gericht'!D47)</x:f>
      </x:c>
      <x:c r="E40" s="54" t="str">
        <x:f>IF(ISBLANK('Gericht'!E47),"",'Gericht'!E47)</x:f>
      </x:c>
      <x:c r="F40" s="9" t="str">
        <x:f>IF(ISBLANK('Gericht'!F47),"",'Gericht'!F47)</x:f>
      </x:c>
    </x:row>
    <x:row r="41" ht="22" customHeight="1">
      <x:c r="A41" s="46" t="str">
        <x:f>IF(ISBLANK('Gericht'!A48),"",'Gericht'!A48)</x:f>
      </x:c>
      <x:c r="B41" s="54" t="str">
        <x:f>IF(ISBLANK('Gericht'!B48),"",'Gericht'!B48)</x:f>
      </x:c>
      <x:c r="C41" s="19" t="str">
        <x:f>IF(ISBLANK('Gericht'!C48),"",'Gericht'!C48)</x:f>
      </x:c>
      <x:c r="D41" s="53" t="str">
        <x:f>IF(ISBLANK('Gericht'!D48),"",'Gericht'!D48)</x:f>
      </x:c>
      <x:c r="E41" s="54" t="str">
        <x:f>IF(ISBLANK('Gericht'!E48),"",'Gericht'!E48)</x:f>
      </x:c>
      <x:c r="F41" s="9" t="str">
        <x:f>IF(ISBLANK('Gericht'!F48),"",'Gericht'!F48)</x:f>
      </x:c>
    </x:row>
    <x:row r="42" ht="22" customHeight="1">
      <x:c r="A42" s="46" t="str">
        <x:f>IF(ISBLANK('Gericht'!A49),"",'Gericht'!A49)</x:f>
      </x:c>
      <x:c r="B42" s="54" t="str">
        <x:f>IF(ISBLANK('Gericht'!B49),"",'Gericht'!B49)</x:f>
      </x:c>
      <x:c r="C42" s="19" t="str">
        <x:f>IF(ISBLANK('Gericht'!C49),"",'Gericht'!C49)</x:f>
      </x:c>
      <x:c r="D42" s="53" t="str">
        <x:f>IF(ISBLANK('Gericht'!D49),"",'Gericht'!D49)</x:f>
      </x:c>
      <x:c r="E42" s="54" t="str">
        <x:f>IF(ISBLANK('Gericht'!E49),"",'Gericht'!E49)</x:f>
      </x:c>
      <x:c r="F42" s="9" t="str">
        <x:f>IF(ISBLANK('Gericht'!F49),"",'Gericht'!F49)</x:f>
      </x:c>
    </x:row>
    <x:row r="43" ht="22" customHeight="1">
      <x:c r="A43" s="46" t="str">
        <x:f>IF(ISBLANK('Gericht'!A50),"",'Gericht'!A50)</x:f>
      </x:c>
      <x:c r="B43" s="54" t="str">
        <x:f>IF(ISBLANK('Gericht'!B50),"",'Gericht'!B50)</x:f>
      </x:c>
      <x:c r="C43" s="19" t="str">
        <x:f>IF(ISBLANK('Gericht'!C50),"",'Gericht'!C50)</x:f>
      </x:c>
      <x:c r="D43" s="53" t="str">
        <x:f>IF(ISBLANK('Gericht'!D50),"",'Gericht'!D50)</x:f>
      </x:c>
      <x:c r="E43" s="54" t="str">
        <x:f>IF(ISBLANK('Gericht'!E50),"",'Gericht'!E50)</x:f>
      </x:c>
      <x:c r="F43" s="9" t="str">
        <x:f>IF(ISBLANK('Gericht'!F50),"",'Gericht'!F50)</x:f>
      </x:c>
    </x:row>
    <x:row r="44" ht="22" customHeight="1">
      <x:c r="A44" s="46" t="str">
        <x:f>IF(ISBLANK('Gericht'!A51),"",'Gericht'!A51)</x:f>
      </x:c>
      <x:c r="B44" s="54" t="str">
        <x:f>IF(ISBLANK('Gericht'!B51),"",'Gericht'!B51)</x:f>
      </x:c>
      <x:c r="C44" s="19" t="str">
        <x:f>IF(ISBLANK('Gericht'!C51),"",'Gericht'!C51)</x:f>
      </x:c>
      <x:c r="D44" s="53" t="str">
        <x:f>IF(ISBLANK('Gericht'!D51),"",'Gericht'!D51)</x:f>
      </x:c>
      <x:c r="E44" s="54" t="str">
        <x:f>IF(ISBLANK('Gericht'!E51),"",'Gericht'!E51)</x:f>
      </x:c>
      <x:c r="F44" s="9" t="str">
        <x:f>IF(ISBLANK('Gericht'!F51),"",'Gericht'!F51)</x:f>
      </x:c>
    </x:row>
    <x:row r="45" ht="22" customHeight="1">
      <x:c r="A45" s="46" t="str">
        <x:f>IF(ISBLANK('Gericht'!A52),"",'Gericht'!A52)</x:f>
      </x:c>
      <x:c r="B45" s="54" t="str">
        <x:f>IF(ISBLANK('Gericht'!B52),"",'Gericht'!B52)</x:f>
      </x:c>
      <x:c r="C45" s="19" t="str">
        <x:f>IF(ISBLANK('Gericht'!C52),"",'Gericht'!C52)</x:f>
      </x:c>
      <x:c r="D45" s="53" t="str">
        <x:f>IF(ISBLANK('Gericht'!D52),"",'Gericht'!D52)</x:f>
      </x:c>
      <x:c r="E45" s="54" t="str">
        <x:f>IF(ISBLANK('Gericht'!E52),"",'Gericht'!E52)</x:f>
      </x:c>
      <x:c r="F45" s="9" t="str">
        <x:f>IF(ISBLANK('Gericht'!F52),"",'Gericht'!F52)</x:f>
      </x:c>
    </x:row>
    <x:row r="46" ht="22" customHeight="1">
      <x:c r="A46" s="46" t="str">
        <x:f>IF(ISBLANK('Gericht'!A53),"",'Gericht'!A53)</x:f>
      </x:c>
      <x:c r="B46" s="54" t="str">
        <x:f>IF(ISBLANK('Gericht'!B53),"",'Gericht'!B53)</x:f>
      </x:c>
      <x:c r="C46" s="19" t="str">
        <x:f>IF(ISBLANK('Gericht'!C53),"",'Gericht'!C53)</x:f>
      </x:c>
      <x:c r="D46" s="53" t="str">
        <x:f>IF(ISBLANK('Gericht'!D53),"",'Gericht'!D53)</x:f>
      </x:c>
      <x:c r="E46" s="54" t="str">
        <x:f>IF(ISBLANK('Gericht'!E53),"",'Gericht'!E53)</x:f>
      </x:c>
      <x:c r="F46" s="9" t="str">
        <x:f>IF(ISBLANK('Gericht'!F53),"",'Gericht'!F53)</x:f>
      </x:c>
    </x:row>
    <x:row r="47" ht="22" customHeight="1">
      <x:c r="A47" s="46" t="str">
        <x:f>IF(ISBLANK('Gericht'!A54),"",'Gericht'!A54)</x:f>
      </x:c>
      <x:c r="B47" s="54" t="str">
        <x:f>IF(ISBLANK('Gericht'!B54),"",'Gericht'!B54)</x:f>
      </x:c>
      <x:c r="C47" s="19" t="str">
        <x:f>IF(ISBLANK('Gericht'!C54),"",'Gericht'!C54)</x:f>
      </x:c>
      <x:c r="D47" s="53" t="str">
        <x:f>IF(ISBLANK('Gericht'!D54),"",'Gericht'!D54)</x:f>
      </x:c>
      <x:c r="E47" s="54" t="str">
        <x:f>IF(ISBLANK('Gericht'!E54),"",'Gericht'!E54)</x:f>
      </x:c>
      <x:c r="F47" s="9" t="str">
        <x:f>IF(ISBLANK('Gericht'!F54),"",'Gericht'!F54)</x:f>
      </x:c>
    </x:row>
    <x:row r="48" ht="22" customHeight="1">
      <x:c r="A48" s="46" t="str">
        <x:f>IF(ISBLANK('Gericht'!A55),"",'Gericht'!A55)</x:f>
      </x:c>
      <x:c r="B48" s="54" t="str">
        <x:f>IF(ISBLANK('Gericht'!B55),"",'Gericht'!B55)</x:f>
      </x:c>
      <x:c r="C48" s="19" t="str">
        <x:f>IF(ISBLANK('Gericht'!C55),"",'Gericht'!C55)</x:f>
      </x:c>
      <x:c r="D48" s="53" t="str">
        <x:f>IF(ISBLANK('Gericht'!D55),"",'Gericht'!D55)</x:f>
      </x:c>
      <x:c r="E48" s="54" t="str">
        <x:f>IF(ISBLANK('Gericht'!E55),"",'Gericht'!E55)</x:f>
      </x:c>
      <x:c r="F48" s="9" t="str">
        <x:f>IF(ISBLANK('Gericht'!F55),"",'Gericht'!F55)</x:f>
      </x:c>
    </x:row>
    <x:row r="49">
      <x:c r="A49" s="1"/>
      <x:c r="B49" s="1"/>
      <x:c r="C49" s="1"/>
      <x:c r="D49" s="1"/>
      <x:c r="E49" s="1"/>
      <x:c r="F49" s="1"/>
    </x:row>
    <x:row r="50">
      <x:c r="A50" s="1"/>
      <x:c r="B50" s="1"/>
      <x:c r="C50" s="1"/>
      <x:c r="D50" s="1"/>
      <x:c r="E50" s="1"/>
      <x:c r="F50" s="1"/>
    </x:row>
    <x:row r="51" ht="25" customHeight="1">
      <x:c r="A51" s="5" t="str">
        <x:v>Catering und Veranstaltung</x:v>
      </x:c>
      <x:c r="B51" s="5"/>
      <x:c r="C51" s="5"/>
      <x:c r="D51" s="5"/>
      <x:c r="E51" s="5"/>
      <x:c r="F51" s="5"/>
    </x:row>
    <x:row r="52">
      <x:c r="A52" s="37" t="str">
        <x:v>Eingaben</x:v>
      </x:c>
      <x:c r="B52" s="37"/>
      <x:c r="C52" s="37"/>
      <x:c r="D52" s="37" t="str">
        <x:v>Ergebnisse und Rechenweg</x:v>
      </x:c>
      <x:c r="E52" s="37"/>
      <x:c r="F52" s="37"/>
    </x:row>
    <x:row r="53" ht="23" customHeight="1">
      <x:c r="A53" s="1" t="str">
        <x:f>IF(ISBLANK('Catering'!A13),"",'Catering'!A13)</x:f>
        <x:v>Geplante Anzahl Gäste</x:v>
      </x:c>
      <x:c r="B53" s="52" t="str">
        <x:f>IF(ISBLANK('Catering'!B13),"",'Catering'!B13)</x:f>
      </x:c>
      <x:c r="C53" s="1" t="str">
        <x:f>IF(ISBLANK('Catering'!C13),"",'Catering'!C13)</x:f>
        <x:v>Gäste</x:v>
      </x:c>
      <x:c r="D53" s="1" t="str">
        <x:v>Kostendeckender Nettopreis</x:v>
      </x:c>
      <x:c r="E53" s="9" t="str">
        <x:f>IF(ISBLANK('Catering'!B6),"",'Catering'!B6)</x:f>
      </x:c>
      <x:c r="F53" s="1" t="str">
        <x:v>€ je Einheit</x:v>
      </x:c>
    </x:row>
    <x:row r="54" ht="23" customHeight="1">
      <x:c r="A54" s="1" t="str">
        <x:f>IF(ISBLANK('Catering'!A14),"",'Catering'!A14)</x:f>
        <x:v>Speisen und Getränke je Gast</x:v>
      </x:c>
      <x:c r="B54" s="19" t="str">
        <x:f>IF(ISBLANK('Catering'!B14),"",'Catering'!B14)</x:f>
      </x:c>
      <x:c r="C54" s="1" t="str">
        <x:f>IF(ISBLANK('Catering'!C14),"",'Catering'!C14)</x:f>
        <x:v>€ je Einheit</x:v>
      </x:c>
      <x:c r="D54" s="1" t="str">
        <x:v>Zielpreis netto</x:v>
      </x:c>
      <x:c r="E54" s="9" t="str">
        <x:f>IF(ISBLANK('Catering'!B7),"",'Catering'!B7)</x:f>
      </x:c>
      <x:c r="F54" s="1" t="str">
        <x:v>€ je Einheit</x:v>
      </x:c>
    </x:row>
    <x:row r="55" ht="23" customHeight="1">
      <x:c r="A55" s="1" t="str">
        <x:f>IF(ISBLANK('Catering'!A15),"",'Catering'!A15)</x:f>
        <x:v>Verbrauchsmaterial je Gast</x:v>
      </x:c>
      <x:c r="B55" s="19" t="str">
        <x:f>IF(ISBLANK('Catering'!B15),"",'Catering'!B15)</x:f>
      </x:c>
      <x:c r="C55" s="1" t="str">
        <x:f>IF(ISBLANK('Catering'!C15),"",'Catering'!C15)</x:f>
        <x:v>€ je Einheit</x:v>
      </x:c>
      <x:c r="D55" s="1" t="str">
        <x:v>Zielpreis brutto</x:v>
      </x:c>
      <x:c r="E55" s="9" t="str">
        <x:f>IF(ISBLANK('Catering'!B8),"",'Catering'!B8)</x:f>
      </x:c>
      <x:c r="F55" s="1" t="str">
        <x:v>€ je Einheit</x:v>
      </x:c>
    </x:row>
    <x:row r="56" ht="23" customHeight="1">
      <x:c r="A56" s="1" t="str">
        <x:f>IF(ISBLANK('Catering'!A16),"",'Catering'!A16)</x:f>
        <x:v>Variable Personalkosten je Gast</x:v>
      </x:c>
      <x:c r="B56" s="19" t="str">
        <x:f>IF(ISBLANK('Catering'!B16),"",'Catering'!B16)</x:f>
      </x:c>
      <x:c r="C56" s="1" t="str">
        <x:f>IF(ISBLANK('Catering'!C16),"",'Catering'!C16)</x:f>
        <x:v>€ je Einheit</x:v>
      </x:c>
      <x:c r="D56" s="1" t="str">
        <x:v>Gewinnschwelle</x:v>
      </x:c>
      <x:c r="E56" s="10" t="str">
        <x:f>IF(ISBLANK('Catering'!B9),"",'Catering'!B9)</x:f>
      </x:c>
      <x:c r="F56" s="1" t="str">
        <x:v>Gäste</x:v>
      </x:c>
    </x:row>
    <x:row r="57" ht="23" customHeight="1">
      <x:c r="A57" s="1" t="str">
        <x:f>IF(ISBLANK('Catering'!A17),"",'Catering'!A17)</x:f>
        <x:v>Feste Personalzeit je Auftrag</x:v>
      </x:c>
      <x:c r="B57" s="19" t="str">
        <x:f>IF(ISBLANK('Catering'!B17),"",'Catering'!B17)</x:f>
      </x:c>
      <x:c r="C57" s="1" t="str">
        <x:f>IF(ISBLANK('Catering'!C17),"",'Catering'!C17)</x:f>
        <x:v>€ gesamt</x:v>
      </x:c>
      <x:c r="D57" s="1" t="str">
        <x:v>Ergebnis bei geplantem Preis</x:v>
      </x:c>
      <x:c r="E57" s="9" t="str">
        <x:f>IF(ISBLANK('Catering'!B10),"",'Catering'!B10)</x:f>
      </x:c>
      <x:c r="F57" s="1" t="str">
        <x:v>€ gesamt</x:v>
      </x:c>
    </x:row>
    <x:row r="58" ht="23" customHeight="1">
      <x:c r="A58" s="1" t="str">
        <x:f>IF(ISBLANK('Catering'!A18),"",'Catering'!A18)</x:f>
        <x:v>Transport und Raum je Auftrag</x:v>
      </x:c>
      <x:c r="B58" s="19" t="str">
        <x:f>IF(ISBLANK('Catering'!B18),"",'Catering'!B18)</x:f>
      </x:c>
      <x:c r="C58" s="1" t="str">
        <x:f>IF(ISBLANK('Catering'!C18),"",'Catering'!C18)</x:f>
        <x:v>€ gesamt</x:v>
      </x:c>
      <x:c r="D58" s="1" t="str">
        <x:v>Menge für Zielüberschuss</x:v>
      </x:c>
      <x:c r="E58" s="10" t="str">
        <x:f>IF(ISBLANK('Catering'!B11),"",'Catering'!B11)</x:f>
      </x:c>
      <x:c r="F58" s="1" t="str">
        <x:v>Gäste</x:v>
      </x:c>
    </x:row>
    <x:row r="59" ht="23" customHeight="1">
      <x:c r="A59" s="1" t="str">
        <x:f>IF(ISBLANK('Catering'!A19),"",'Catering'!A19)</x:f>
        <x:v>Ausstattung und weitere Fixkosten</x:v>
      </x:c>
      <x:c r="B59" s="19" t="str">
        <x:f>IF(ISBLANK('Catering'!B19),"",'Catering'!B19)</x:f>
      </x:c>
      <x:c r="C59" s="1" t="str">
        <x:f>IF(ISBLANK('Catering'!C19),"",'Catering'!C19)</x:f>
        <x:v>€ gesamt</x:v>
      </x:c>
      <x:c r="D59" s="1" t="str">
        <x:v>Variable Kosten je Einheit</x:v>
      </x:c>
      <x:c r="E59" s="9" t="str">
        <x:f>IF(ISBLANK('Catering'!B25),"",'Catering'!B25)</x:f>
      </x:c>
      <x:c r="F59" s="1" t="str">
        <x:v>€ je Einheit</x:v>
      </x:c>
    </x:row>
    <x:row r="60" ht="23" customHeight="1">
      <x:c r="A60" s="1" t="str">
        <x:f>IF(ISBLANK('Catering'!A20),"",'Catering'!A20)</x:f>
        <x:v>Gewünschter Überschuss</x:v>
      </x:c>
      <x:c r="B60" s="19" t="str">
        <x:f>IF(ISBLANK('Catering'!B20),"",'Catering'!B20)</x:f>
      </x:c>
      <x:c r="C60" s="1" t="str">
        <x:f>IF(ISBLANK('Catering'!C20),"",'Catering'!C20)</x:f>
        <x:v>€ gesamt</x:v>
      </x:c>
      <x:c r="D60" s="1" t="str">
        <x:v>Variable Kosten Planmenge</x:v>
      </x:c>
      <x:c r="E60" s="9" t="str">
        <x:f>IF(ISBLANK('Catering'!B26),"",'Catering'!B26)</x:f>
      </x:c>
      <x:c r="F60" s="1" t="str">
        <x:v>€ gesamt</x:v>
      </x:c>
    </x:row>
    <x:row r="61" ht="23" customHeight="1">
      <x:c r="A61" s="1" t="str">
        <x:f>IF(ISBLANK('Catering'!A21),"",'Catering'!A21)</x:f>
        <x:v>Geplanter Verkaufspreis netto</x:v>
      </x:c>
      <x:c r="B61" s="19" t="str">
        <x:f>IF(ISBLANK('Catering'!B21),"",'Catering'!B21)</x:f>
      </x:c>
      <x:c r="C61" s="1" t="str">
        <x:f>IF(ISBLANK('Catering'!C21),"",'Catering'!C21)</x:f>
        <x:v>€ je Einheit</x:v>
      </x:c>
      <x:c r="D61" s="1" t="str">
        <x:v>Feste Kosten gesamt</x:v>
      </x:c>
      <x:c r="E61" s="9" t="str">
        <x:f>IF(ISBLANK('Catering'!B27),"",'Catering'!B27)</x:f>
      </x:c>
      <x:c r="F61" s="1" t="str">
        <x:v>€ gesamt</x:v>
      </x:c>
    </x:row>
    <x:row r="62" ht="23" customHeight="1">
      <x:c r="A62" s="1" t="str">
        <x:f>IF(ISBLANK('Catering'!A22),"",'Catering'!A22)</x:f>
        <x:v>Zutreffender Umsatzsteuersatz</x:v>
      </x:c>
      <x:c r="B62" s="53" t="str">
        <x:f>IF(ISBLANK('Catering'!B22),"",'Catering'!B22)</x:f>
      </x:c>
      <x:c r="C62" s="1" t="str">
        <x:f>IF(ISBLANK('Catering'!C22),"",'Catering'!C22)</x:f>
        <x:v>Prozent</x:v>
      </x:c>
      <x:c r="D62" s="1" t="str">
        <x:v>Gesamtkosten Planmenge</x:v>
      </x:c>
      <x:c r="E62" s="9" t="str">
        <x:f>IF(ISBLANK('Catering'!B28),"",'Catering'!B28)</x:f>
      </x:c>
      <x:c r="F62" s="1" t="str">
        <x:v>€ gesamt</x:v>
      </x:c>
    </x:row>
    <x:row r="63" ht="23" customHeight="1">
      <x:c r="A63" s="1"/>
      <x:c r="B63" s="1"/>
      <x:c r="C63" s="1"/>
      <x:c r="D63" s="1" t="str">
        <x:v>Benötigter Nettoumsatz</x:v>
      </x:c>
      <x:c r="E63" s="9" t="str">
        <x:f>IF(ISBLANK('Catering'!B29),"",'Catering'!B29)</x:f>
      </x:c>
      <x:c r="F63" s="1" t="str">
        <x:v>€ gesamt</x:v>
      </x:c>
    </x:row>
    <x:row r="64" ht="23" customHeight="1">
      <x:c r="A64" s="1"/>
      <x:c r="B64" s="1"/>
      <x:c r="C64" s="1"/>
      <x:c r="D64" s="1" t="str">
        <x:v>Deckungsbeitrag je Einheit</x:v>
      </x:c>
      <x:c r="E64" s="9" t="str">
        <x:f>IF(ISBLANK('Catering'!B30),"",'Catering'!B30)</x:f>
      </x:c>
      <x:c r="F64" s="1" t="str">
        <x:v>€ je Einheit</x:v>
      </x:c>
    </x:row>
    <x:row r="65" ht="23" customHeight="1">
      <x:c r="A65" s="1"/>
      <x:c r="B65" s="1"/>
      <x:c r="C65" s="1"/>
      <x:c r="D65" s="1" t="str">
        <x:v>Nettoumsatz Planpreis</x:v>
      </x:c>
      <x:c r="E65" s="9" t="str">
        <x:f>IF(ISBLANK('Catering'!B31),"",'Catering'!B31)</x:f>
      </x:c>
      <x:c r="F65" s="1" t="str">
        <x:v>€ gesamt</x:v>
      </x:c>
    </x:row>
    <x:row r="66" ht="23" customHeight="1">
      <x:c r="A66" s="1"/>
      <x:c r="B66" s="1"/>
      <x:c r="C66" s="1"/>
      <x:c r="D66" s="1" t="str">
        <x:v>Ergebnis Planpreis</x:v>
      </x:c>
      <x:c r="E66" s="9" t="str">
        <x:f>IF(ISBLANK('Catering'!B32),"",'Catering'!B32)</x:f>
      </x:c>
      <x:c r="F66" s="1" t="str">
        <x:v>€ gesamt</x:v>
      </x:c>
    </x:row>
    <x:row r="67">
      <x:c r="A67" s="1"/>
      <x:c r="B67" s="1"/>
      <x:c r="C67" s="1"/>
      <x:c r="D67" s="1"/>
      <x:c r="E67" s="1"/>
      <x:c r="F67" s="1"/>
    </x:row>
    <x:row r="68">
      <x:c r="A68" s="1"/>
      <x:c r="B68" s="1"/>
      <x:c r="C68" s="1"/>
      <x:c r="D68" s="1"/>
      <x:c r="E68" s="1"/>
      <x:c r="F68" s="1"/>
    </x:row>
    <x:row r="69" ht="25" customHeight="1">
      <x:c r="A69" s="5" t="str">
        <x:v>Kochkurs und Workshop</x:v>
      </x:c>
      <x:c r="B69" s="5"/>
      <x:c r="C69" s="5"/>
      <x:c r="D69" s="5"/>
      <x:c r="E69" s="5"/>
      <x:c r="F69" s="5"/>
    </x:row>
    <x:row r="70">
      <x:c r="A70" s="37" t="str">
        <x:v>Eingaben</x:v>
      </x:c>
      <x:c r="B70" s="37"/>
      <x:c r="C70" s="37"/>
      <x:c r="D70" s="37" t="str">
        <x:v>Ergebnisse und Rechenweg</x:v>
      </x:c>
      <x:c r="E70" s="37"/>
      <x:c r="F70" s="37"/>
    </x:row>
    <x:row r="71" ht="23" customHeight="1">
      <x:c r="A71" s="1" t="str">
        <x:f>IF(ISBLANK('Kochkurs'!A13),"",'Kochkurs'!A13)</x:f>
        <x:v>Geplante Anzahl Teilnehmende</x:v>
      </x:c>
      <x:c r="B71" s="52" t="str">
        <x:f>IF(ISBLANK('Kochkurs'!B13),"",'Kochkurs'!B13)</x:f>
      </x:c>
      <x:c r="C71" s="1" t="str">
        <x:f>IF(ISBLANK('Kochkurs'!C13),"",'Kochkurs'!C13)</x:f>
        <x:v>Teilnehmende</x:v>
      </x:c>
      <x:c r="D71" s="1" t="str">
        <x:v>Kostendeckender Nettopreis</x:v>
      </x:c>
      <x:c r="E71" s="9" t="str">
        <x:f>IF(ISBLANK('Kochkurs'!B6),"",'Kochkurs'!B6)</x:f>
      </x:c>
      <x:c r="F71" s="1" t="str">
        <x:v>€ je Einheit</x:v>
      </x:c>
    </x:row>
    <x:row r="72" ht="23" customHeight="1">
      <x:c r="A72" s="1" t="str">
        <x:f>IF(ISBLANK('Kochkurs'!A14),"",'Kochkurs'!A14)</x:f>
        <x:v>Lebensmittel je Person</x:v>
      </x:c>
      <x:c r="B72" s="19" t="str">
        <x:f>IF(ISBLANK('Kochkurs'!B14),"",'Kochkurs'!B14)</x:f>
      </x:c>
      <x:c r="C72" s="1" t="str">
        <x:f>IF(ISBLANK('Kochkurs'!C14),"",'Kochkurs'!C14)</x:f>
        <x:v>€ je Einheit</x:v>
      </x:c>
      <x:c r="D72" s="1" t="str">
        <x:v>Zielpreis netto</x:v>
      </x:c>
      <x:c r="E72" s="9" t="str">
        <x:f>IF(ISBLANK('Kochkurs'!B7),"",'Kochkurs'!B7)</x:f>
      </x:c>
      <x:c r="F72" s="1" t="str">
        <x:v>€ je Einheit</x:v>
      </x:c>
    </x:row>
    <x:row r="73" ht="23" customHeight="1">
      <x:c r="A73" s="1" t="str">
        <x:f>IF(ISBLANK('Kochkurs'!A15),"",'Kochkurs'!A15)</x:f>
        <x:v>Unterlagen und Material je Person</x:v>
      </x:c>
      <x:c r="B73" s="19" t="str">
        <x:f>IF(ISBLANK('Kochkurs'!B15),"",'Kochkurs'!B15)</x:f>
      </x:c>
      <x:c r="C73" s="1" t="str">
        <x:f>IF(ISBLANK('Kochkurs'!C15),"",'Kochkurs'!C15)</x:f>
        <x:v>€ je Einheit</x:v>
      </x:c>
      <x:c r="D73" s="1" t="str">
        <x:v>Zielpreis brutto</x:v>
      </x:c>
      <x:c r="E73" s="9" t="str">
        <x:f>IF(ISBLANK('Kochkurs'!B8),"",'Kochkurs'!B8)</x:f>
      </x:c>
      <x:c r="F73" s="1" t="str">
        <x:v>€ je Einheit</x:v>
      </x:c>
    </x:row>
    <x:row r="74" ht="23" customHeight="1">
      <x:c r="A74" s="1" t="str">
        <x:f>IF(ISBLANK('Kochkurs'!A16),"",'Kochkurs'!A16)</x:f>
        <x:v>Variable Betreuungskosten je Person</x:v>
      </x:c>
      <x:c r="B74" s="19" t="str">
        <x:f>IF(ISBLANK('Kochkurs'!B16),"",'Kochkurs'!B16)</x:f>
      </x:c>
      <x:c r="C74" s="1" t="str">
        <x:f>IF(ISBLANK('Kochkurs'!C16),"",'Kochkurs'!C16)</x:f>
        <x:v>€ je Einheit</x:v>
      </x:c>
      <x:c r="D74" s="1" t="str">
        <x:v>Gewinnschwelle</x:v>
      </x:c>
      <x:c r="E74" s="10" t="str">
        <x:f>IF(ISBLANK('Kochkurs'!B9),"",'Kochkurs'!B9)</x:f>
      </x:c>
      <x:c r="F74" s="1" t="str">
        <x:v>Teilnehmende</x:v>
      </x:c>
    </x:row>
    <x:row r="75" ht="23" customHeight="1">
      <x:c r="A75" s="1" t="str">
        <x:f>IF(ISBLANK('Kochkurs'!A17),"",'Kochkurs'!A17)</x:f>
        <x:v>Honorar samt Vorbereitung</x:v>
      </x:c>
      <x:c r="B75" s="19" t="str">
        <x:f>IF(ISBLANK('Kochkurs'!B17),"",'Kochkurs'!B17)</x:f>
      </x:c>
      <x:c r="C75" s="1" t="str">
        <x:f>IF(ISBLANK('Kochkurs'!C17),"",'Kochkurs'!C17)</x:f>
        <x:v>€ gesamt</x:v>
      </x:c>
      <x:c r="D75" s="1" t="str">
        <x:v>Ergebnis bei geplantem Preis</x:v>
      </x:c>
      <x:c r="E75" s="9" t="str">
        <x:f>IF(ISBLANK('Kochkurs'!B10),"",'Kochkurs'!B10)</x:f>
      </x:c>
      <x:c r="F75" s="1" t="str">
        <x:v>€ gesamt</x:v>
      </x:c>
    </x:row>
    <x:row r="76" ht="23" customHeight="1">
      <x:c r="A76" s="1" t="str">
        <x:f>IF(ISBLANK('Kochkurs'!A18),"",'Kochkurs'!A18)</x:f>
        <x:v>Raum und Ausstattung</x:v>
      </x:c>
      <x:c r="B76" s="19" t="str">
        <x:f>IF(ISBLANK('Kochkurs'!B18),"",'Kochkurs'!B18)</x:f>
      </x:c>
      <x:c r="C76" s="1" t="str">
        <x:f>IF(ISBLANK('Kochkurs'!C18),"",'Kochkurs'!C18)</x:f>
        <x:v>€ gesamt</x:v>
      </x:c>
      <x:c r="D76" s="1" t="str">
        <x:v>Menge für Zielüberschuss</x:v>
      </x:c>
      <x:c r="E76" s="10" t="str">
        <x:f>IF(ISBLANK('Kochkurs'!B11),"",'Kochkurs'!B11)</x:f>
      </x:c>
      <x:c r="F76" s="1" t="str">
        <x:v>Teilnehmende</x:v>
      </x:c>
    </x:row>
    <x:row r="77" ht="23" customHeight="1">
      <x:c r="A77" s="1" t="str">
        <x:f>IF(ISBLANK('Kochkurs'!A19),"",'Kochkurs'!A19)</x:f>
        <x:v>Weitere feste Kosten</x:v>
      </x:c>
      <x:c r="B77" s="19" t="str">
        <x:f>IF(ISBLANK('Kochkurs'!B19),"",'Kochkurs'!B19)</x:f>
      </x:c>
      <x:c r="C77" s="1" t="str">
        <x:f>IF(ISBLANK('Kochkurs'!C19),"",'Kochkurs'!C19)</x:f>
        <x:v>€ gesamt</x:v>
      </x:c>
      <x:c r="D77" s="1" t="str">
        <x:v>Variable Kosten je Einheit</x:v>
      </x:c>
      <x:c r="E77" s="9" t="str">
        <x:f>IF(ISBLANK('Kochkurs'!B25),"",'Kochkurs'!B25)</x:f>
      </x:c>
      <x:c r="F77" s="1" t="str">
        <x:v>€ je Einheit</x:v>
      </x:c>
    </x:row>
    <x:row r="78" ht="23" customHeight="1">
      <x:c r="A78" s="1" t="str">
        <x:f>IF(ISBLANK('Kochkurs'!A20),"",'Kochkurs'!A20)</x:f>
        <x:v>Gewünschter Überschuss</x:v>
      </x:c>
      <x:c r="B78" s="19" t="str">
        <x:f>IF(ISBLANK('Kochkurs'!B20),"",'Kochkurs'!B20)</x:f>
      </x:c>
      <x:c r="C78" s="1" t="str">
        <x:f>IF(ISBLANK('Kochkurs'!C20),"",'Kochkurs'!C20)</x:f>
        <x:v>€ gesamt</x:v>
      </x:c>
      <x:c r="D78" s="1" t="str">
        <x:v>Variable Kosten Planmenge</x:v>
      </x:c>
      <x:c r="E78" s="9" t="str">
        <x:f>IF(ISBLANK('Kochkurs'!B26),"",'Kochkurs'!B26)</x:f>
      </x:c>
      <x:c r="F78" s="1" t="str">
        <x:v>€ gesamt</x:v>
      </x:c>
    </x:row>
    <x:row r="79" ht="23" customHeight="1">
      <x:c r="A79" s="1" t="str">
        <x:f>IF(ISBLANK('Kochkurs'!A21),"",'Kochkurs'!A21)</x:f>
        <x:v>Geplanter Verkaufspreis netto</x:v>
      </x:c>
      <x:c r="B79" s="19" t="str">
        <x:f>IF(ISBLANK('Kochkurs'!B21),"",'Kochkurs'!B21)</x:f>
      </x:c>
      <x:c r="C79" s="1" t="str">
        <x:f>IF(ISBLANK('Kochkurs'!C21),"",'Kochkurs'!C21)</x:f>
        <x:v>€ je Einheit</x:v>
      </x:c>
      <x:c r="D79" s="1" t="str">
        <x:v>Feste Kosten gesamt</x:v>
      </x:c>
      <x:c r="E79" s="9" t="str">
        <x:f>IF(ISBLANK('Kochkurs'!B27),"",'Kochkurs'!B27)</x:f>
      </x:c>
      <x:c r="F79" s="1" t="str">
        <x:v>€ gesamt</x:v>
      </x:c>
    </x:row>
    <x:row r="80" ht="23" customHeight="1">
      <x:c r="A80" s="1" t="str">
        <x:f>IF(ISBLANK('Kochkurs'!A22),"",'Kochkurs'!A22)</x:f>
        <x:v>Zutreffender Umsatzsteuersatz</x:v>
      </x:c>
      <x:c r="B80" s="53" t="str">
        <x:f>IF(ISBLANK('Kochkurs'!B22),"",'Kochkurs'!B22)</x:f>
      </x:c>
      <x:c r="C80" s="1" t="str">
        <x:f>IF(ISBLANK('Kochkurs'!C22),"",'Kochkurs'!C22)</x:f>
        <x:v>Prozent</x:v>
      </x:c>
      <x:c r="D80" s="1" t="str">
        <x:v>Gesamtkosten Planmenge</x:v>
      </x:c>
      <x:c r="E80" s="9" t="str">
        <x:f>IF(ISBLANK('Kochkurs'!B28),"",'Kochkurs'!B28)</x:f>
      </x:c>
      <x:c r="F80" s="1" t="str">
        <x:v>€ gesamt</x:v>
      </x:c>
    </x:row>
    <x:row r="81" ht="23" customHeight="1">
      <x:c r="A81" s="1"/>
      <x:c r="B81" s="1"/>
      <x:c r="C81" s="1"/>
      <x:c r="D81" s="1" t="str">
        <x:v>Benötigter Nettoumsatz</x:v>
      </x:c>
      <x:c r="E81" s="9" t="str">
        <x:f>IF(ISBLANK('Kochkurs'!B29),"",'Kochkurs'!B29)</x:f>
      </x:c>
      <x:c r="F81" s="1" t="str">
        <x:v>€ gesamt</x:v>
      </x:c>
    </x:row>
    <x:row r="82" ht="23" customHeight="1">
      <x:c r="A82" s="1"/>
      <x:c r="B82" s="1"/>
      <x:c r="C82" s="1"/>
      <x:c r="D82" s="1" t="str">
        <x:v>Deckungsbeitrag je Einheit</x:v>
      </x:c>
      <x:c r="E82" s="9" t="str">
        <x:f>IF(ISBLANK('Kochkurs'!B30),"",'Kochkurs'!B30)</x:f>
      </x:c>
      <x:c r="F82" s="1" t="str">
        <x:v>€ je Einheit</x:v>
      </x:c>
    </x:row>
    <x:row r="83" ht="23" customHeight="1">
      <x:c r="A83" s="1"/>
      <x:c r="B83" s="1"/>
      <x:c r="C83" s="1"/>
      <x:c r="D83" s="1" t="str">
        <x:v>Nettoumsatz Planpreis</x:v>
      </x:c>
      <x:c r="E83" s="9" t="str">
        <x:f>IF(ISBLANK('Kochkurs'!B31),"",'Kochkurs'!B31)</x:f>
      </x:c>
      <x:c r="F83" s="1" t="str">
        <x:v>€ gesamt</x:v>
      </x:c>
    </x:row>
    <x:row r="84" ht="23" customHeight="1">
      <x:c r="A84" s="1"/>
      <x:c r="B84" s="1"/>
      <x:c r="C84" s="1"/>
      <x:c r="D84" s="1" t="str">
        <x:v>Ergebnis Planpreis</x:v>
      </x:c>
      <x:c r="E84" s="9" t="str">
        <x:f>IF(ISBLANK('Kochkurs'!B32),"",'Kochkurs'!B32)</x:f>
      </x:c>
      <x:c r="F84" s="1" t="str">
        <x:v>€ gesamt</x:v>
      </x:c>
    </x:row>
    <x:row r="85">
      <x:c r="A85" s="1"/>
      <x:c r="B85" s="1"/>
      <x:c r="C85" s="1"/>
      <x:c r="D85" s="1"/>
      <x:c r="E85" s="1"/>
      <x:c r="F85" s="1"/>
    </x:row>
    <x:row r="86">
      <x:c r="A86" s="1"/>
      <x:c r="B86" s="1"/>
      <x:c r="C86" s="1"/>
      <x:c r="D86" s="1"/>
      <x:c r="E86" s="1"/>
      <x:c r="F86" s="1"/>
    </x:row>
    <x:row r="87" ht="25" customHeight="1">
      <x:c r="A87" s="5" t="str">
        <x:v>Rezeptur und Produktionsmenge</x:v>
      </x:c>
      <x:c r="B87" s="5"/>
      <x:c r="C87" s="5"/>
      <x:c r="D87" s="5"/>
      <x:c r="E87" s="5"/>
      <x:c r="F87" s="5"/>
    </x:row>
    <x:row r="88">
      <x:c r="A88" s="37" t="str">
        <x:v>Eingaben</x:v>
      </x:c>
      <x:c r="B88" s="37"/>
      <x:c r="C88" s="37"/>
      <x:c r="D88" s="37" t="str">
        <x:v>Ergebnisse und Rechenweg</x:v>
      </x:c>
      <x:c r="E88" s="37"/>
      <x:c r="F88" s="37"/>
    </x:row>
    <x:row r="89" ht="23" customHeight="1">
      <x:c r="A89" s="1" t="str">
        <x:f>IF(ISBLANK('Produktion'!A13),"",'Produktion'!A13)</x:f>
        <x:v>Geplante Anzahl Einheiten</x:v>
      </x:c>
      <x:c r="B89" s="52" t="str">
        <x:f>IF(ISBLANK('Produktion'!B13),"",'Produktion'!B13)</x:f>
      </x:c>
      <x:c r="C89" s="1" t="str">
        <x:f>IF(ISBLANK('Produktion'!C13),"",'Produktion'!C13)</x:f>
        <x:v>Einheiten</x:v>
      </x:c>
      <x:c r="D89" s="1" t="str">
        <x:v>Kostendeckender Nettopreis</x:v>
      </x:c>
      <x:c r="E89" s="9" t="str">
        <x:f>IF(ISBLANK('Produktion'!B6),"",'Produktion'!B6)</x:f>
      </x:c>
      <x:c r="F89" s="1" t="str">
        <x:v>€ je Einheit</x:v>
      </x:c>
    </x:row>
    <x:row r="90" ht="23" customHeight="1">
      <x:c r="A90" s="1" t="str">
        <x:f>IF(ISBLANK('Produktion'!A14),"",'Produktion'!A14)</x:f>
        <x:v>Rohstoffe je Einheit</x:v>
      </x:c>
      <x:c r="B90" s="19" t="str">
        <x:f>IF(ISBLANK('Produktion'!B14),"",'Produktion'!B14)</x:f>
      </x:c>
      <x:c r="C90" s="1" t="str">
        <x:f>IF(ISBLANK('Produktion'!C14),"",'Produktion'!C14)</x:f>
        <x:v>€ je Einheit</x:v>
      </x:c>
      <x:c r="D90" s="1" t="str">
        <x:v>Zielpreis netto</x:v>
      </x:c>
      <x:c r="E90" s="9" t="str">
        <x:f>IF(ISBLANK('Produktion'!B7),"",'Produktion'!B7)</x:f>
      </x:c>
      <x:c r="F90" s="1" t="str">
        <x:v>€ je Einheit</x:v>
      </x:c>
    </x:row>
    <x:row r="91" ht="23" customHeight="1">
      <x:c r="A91" s="1" t="str">
        <x:f>IF(ISBLANK('Produktion'!A15),"",'Produktion'!A15)</x:f>
        <x:v>Verpackung je Einheit</x:v>
      </x:c>
      <x:c r="B91" s="19" t="str">
        <x:f>IF(ISBLANK('Produktion'!B15),"",'Produktion'!B15)</x:f>
      </x:c>
      <x:c r="C91" s="1" t="str">
        <x:f>IF(ISBLANK('Produktion'!C15),"",'Produktion'!C15)</x:f>
        <x:v>€ je Einheit</x:v>
      </x:c>
      <x:c r="D91" s="1" t="str">
        <x:v>Zielpreis brutto</x:v>
      </x:c>
      <x:c r="E91" s="9" t="str">
        <x:f>IF(ISBLANK('Produktion'!B8),"",'Produktion'!B8)</x:f>
      </x:c>
      <x:c r="F91" s="1" t="str">
        <x:v>€ je Einheit</x:v>
      </x:c>
    </x:row>
    <x:row r="92" ht="23" customHeight="1">
      <x:c r="A92" s="1" t="str">
        <x:f>IF(ISBLANK('Produktion'!A16),"",'Produktion'!A16)</x:f>
        <x:v>Variable Arbeitskosten je Einheit</x:v>
      </x:c>
      <x:c r="B92" s="19" t="str">
        <x:f>IF(ISBLANK('Produktion'!B16),"",'Produktion'!B16)</x:f>
      </x:c>
      <x:c r="C92" s="1" t="str">
        <x:f>IF(ISBLANK('Produktion'!C16),"",'Produktion'!C16)</x:f>
        <x:v>€ je Einheit</x:v>
      </x:c>
      <x:c r="D92" s="1" t="str">
        <x:v>Gewinnschwelle</x:v>
      </x:c>
      <x:c r="E92" s="10" t="str">
        <x:f>IF(ISBLANK('Produktion'!B9),"",'Produktion'!B9)</x:f>
      </x:c>
      <x:c r="F92" s="1" t="str">
        <x:v>Einheiten</x:v>
      </x:c>
    </x:row>
    <x:row r="93" ht="23" customHeight="1">
      <x:c r="A93" s="1" t="str">
        <x:f>IF(ISBLANK('Produktion'!A17),"",'Produktion'!A17)</x:f>
        <x:v>Rüstzeit und Planung je Charge</x:v>
      </x:c>
      <x:c r="B93" s="19" t="str">
        <x:f>IF(ISBLANK('Produktion'!B17),"",'Produktion'!B17)</x:f>
      </x:c>
      <x:c r="C93" s="1" t="str">
        <x:f>IF(ISBLANK('Produktion'!C17),"",'Produktion'!C17)</x:f>
        <x:v>€ gesamt</x:v>
      </x:c>
      <x:c r="D93" s="1" t="str">
        <x:v>Ergebnis bei geplantem Preis</x:v>
      </x:c>
      <x:c r="E93" s="9" t="str">
        <x:f>IF(ISBLANK('Produktion'!B10),"",'Produktion'!B10)</x:f>
      </x:c>
      <x:c r="F93" s="1" t="str">
        <x:v>€ gesamt</x:v>
      </x:c>
    </x:row>
    <x:row r="94" ht="23" customHeight="1">
      <x:c r="A94" s="1" t="str">
        <x:f>IF(ISBLANK('Produktion'!A18),"",'Produktion'!A18)</x:f>
        <x:v>Maschine und Raum je Charge</x:v>
      </x:c>
      <x:c r="B94" s="19" t="str">
        <x:f>IF(ISBLANK('Produktion'!B18),"",'Produktion'!B18)</x:f>
      </x:c>
      <x:c r="C94" s="1" t="str">
        <x:f>IF(ISBLANK('Produktion'!C18),"",'Produktion'!C18)</x:f>
        <x:v>€ gesamt</x:v>
      </x:c>
      <x:c r="D94" s="1" t="str">
        <x:v>Menge für Zielüberschuss</x:v>
      </x:c>
      <x:c r="E94" s="10" t="str">
        <x:f>IF(ISBLANK('Produktion'!B11),"",'Produktion'!B11)</x:f>
      </x:c>
      <x:c r="F94" s="1" t="str">
        <x:v>Einheiten</x:v>
      </x:c>
    </x:row>
    <x:row r="95" ht="23" customHeight="1">
      <x:c r="A95" s="1" t="str">
        <x:f>IF(ISBLANK('Produktion'!A19),"",'Produktion'!A19)</x:f>
        <x:v>Weitere feste Kosten je Charge</x:v>
      </x:c>
      <x:c r="B95" s="19" t="str">
        <x:f>IF(ISBLANK('Produktion'!B19),"",'Produktion'!B19)</x:f>
      </x:c>
      <x:c r="C95" s="1" t="str">
        <x:f>IF(ISBLANK('Produktion'!C19),"",'Produktion'!C19)</x:f>
        <x:v>€ gesamt</x:v>
      </x:c>
      <x:c r="D95" s="1" t="str">
        <x:v>Variable Kosten je Einheit</x:v>
      </x:c>
      <x:c r="E95" s="9" t="str">
        <x:f>IF(ISBLANK('Produktion'!B25),"",'Produktion'!B25)</x:f>
      </x:c>
      <x:c r="F95" s="1" t="str">
        <x:v>€ je Einheit</x:v>
      </x:c>
    </x:row>
    <x:row r="96" ht="23" customHeight="1">
      <x:c r="A96" s="1" t="str">
        <x:f>IF(ISBLANK('Produktion'!A20),"",'Produktion'!A20)</x:f>
        <x:v>Gewünschter Überschuss</x:v>
      </x:c>
      <x:c r="B96" s="19" t="str">
        <x:f>IF(ISBLANK('Produktion'!B20),"",'Produktion'!B20)</x:f>
      </x:c>
      <x:c r="C96" s="1" t="str">
        <x:f>IF(ISBLANK('Produktion'!C20),"",'Produktion'!C20)</x:f>
        <x:v>€ gesamt</x:v>
      </x:c>
      <x:c r="D96" s="1" t="str">
        <x:v>Variable Kosten Planmenge</x:v>
      </x:c>
      <x:c r="E96" s="9" t="str">
        <x:f>IF(ISBLANK('Produktion'!B26),"",'Produktion'!B26)</x:f>
      </x:c>
      <x:c r="F96" s="1" t="str">
        <x:v>€ gesamt</x:v>
      </x:c>
    </x:row>
    <x:row r="97" ht="23" customHeight="1">
      <x:c r="A97" s="1" t="str">
        <x:f>IF(ISBLANK('Produktion'!A21),"",'Produktion'!A21)</x:f>
        <x:v>Geplanter Verkaufspreis netto</x:v>
      </x:c>
      <x:c r="B97" s="19" t="str">
        <x:f>IF(ISBLANK('Produktion'!B21),"",'Produktion'!B21)</x:f>
      </x:c>
      <x:c r="C97" s="1" t="str">
        <x:f>IF(ISBLANK('Produktion'!C21),"",'Produktion'!C21)</x:f>
        <x:v>€ je Einheit</x:v>
      </x:c>
      <x:c r="D97" s="1" t="str">
        <x:v>Feste Kosten gesamt</x:v>
      </x:c>
      <x:c r="E97" s="9" t="str">
        <x:f>IF(ISBLANK('Produktion'!B27),"",'Produktion'!B27)</x:f>
      </x:c>
      <x:c r="F97" s="1" t="str">
        <x:v>€ gesamt</x:v>
      </x:c>
    </x:row>
    <x:row r="98" ht="23" customHeight="1">
      <x:c r="A98" s="1" t="str">
        <x:f>IF(ISBLANK('Produktion'!A22),"",'Produktion'!A22)</x:f>
        <x:v>Zutreffender Umsatzsteuersatz</x:v>
      </x:c>
      <x:c r="B98" s="53" t="str">
        <x:f>IF(ISBLANK('Produktion'!B22),"",'Produktion'!B22)</x:f>
      </x:c>
      <x:c r="C98" s="1" t="str">
        <x:f>IF(ISBLANK('Produktion'!C22),"",'Produktion'!C22)</x:f>
        <x:v>Prozent</x:v>
      </x:c>
      <x:c r="D98" s="1" t="str">
        <x:v>Gesamtkosten Planmenge</x:v>
      </x:c>
      <x:c r="E98" s="9" t="str">
        <x:f>IF(ISBLANK('Produktion'!B28),"",'Produktion'!B28)</x:f>
      </x:c>
      <x:c r="F98" s="1" t="str">
        <x:v>€ gesamt</x:v>
      </x:c>
    </x:row>
    <x:row r="99" ht="23" customHeight="1">
      <x:c r="A99" s="1"/>
      <x:c r="B99" s="1"/>
      <x:c r="C99" s="1"/>
      <x:c r="D99" s="1" t="str">
        <x:v>Benötigter Nettoumsatz</x:v>
      </x:c>
      <x:c r="E99" s="9" t="str">
        <x:f>IF(ISBLANK('Produktion'!B29),"",'Produktion'!B29)</x:f>
      </x:c>
      <x:c r="F99" s="1" t="str">
        <x:v>€ gesamt</x:v>
      </x:c>
    </x:row>
    <x:row r="100" ht="23" customHeight="1">
      <x:c r="A100" s="1"/>
      <x:c r="B100" s="1"/>
      <x:c r="C100" s="1"/>
      <x:c r="D100" s="1" t="str">
        <x:v>Deckungsbeitrag je Einheit</x:v>
      </x:c>
      <x:c r="E100" s="9" t="str">
        <x:f>IF(ISBLANK('Produktion'!B30),"",'Produktion'!B30)</x:f>
      </x:c>
      <x:c r="F100" s="1" t="str">
        <x:v>€ je Einheit</x:v>
      </x:c>
    </x:row>
    <x:row r="101" ht="23" customHeight="1">
      <x:c r="A101" s="1"/>
      <x:c r="B101" s="1"/>
      <x:c r="C101" s="1"/>
      <x:c r="D101" s="1" t="str">
        <x:v>Nettoumsatz Planpreis</x:v>
      </x:c>
      <x:c r="E101" s="9" t="str">
        <x:f>IF(ISBLANK('Produktion'!B31),"",'Produktion'!B31)</x:f>
      </x:c>
      <x:c r="F101" s="1" t="str">
        <x:v>€ gesamt</x:v>
      </x:c>
    </x:row>
    <x:row r="102" ht="23" customHeight="1">
      <x:c r="A102" s="1"/>
      <x:c r="B102" s="1"/>
      <x:c r="C102" s="1"/>
      <x:c r="D102" s="1" t="str">
        <x:v>Ergebnis Planpreis</x:v>
      </x:c>
      <x:c r="E102" s="9" t="str">
        <x:f>IF(ISBLANK('Produktion'!B32),"",'Produktion'!B32)</x:f>
      </x:c>
      <x:c r="F102" s="1" t="str">
        <x:v>€ gesamt</x:v>
      </x:c>
    </x:row>
    <x:row r="103">
      <x:c r="A103" s="1"/>
      <x:c r="B103" s="1"/>
      <x:c r="C103" s="1"/>
      <x:c r="D103" s="1"/>
      <x:c r="E103" s="1"/>
      <x:c r="F103" s="1"/>
    </x:row>
    <x:row r="104">
      <x:c r="A104" s="1"/>
      <x:c r="B104" s="1"/>
      <x:c r="C104" s="1"/>
      <x:c r="D104" s="1"/>
      <x:c r="E104" s="1"/>
      <x:c r="F104" s="1"/>
    </x:row>
    <x:row r="105" ht="25" customHeight="1">
      <x:c r="A105" s="5" t="str">
        <x:v>Getränk und Ausschankpreis</x:v>
      </x:c>
      <x:c r="B105" s="5"/>
      <x:c r="C105" s="5"/>
      <x:c r="D105" s="5"/>
      <x:c r="E105" s="5"/>
      <x:c r="F105" s="5"/>
    </x:row>
    <x:row r="106">
      <x:c r="A106" s="37" t="str">
        <x:v>Eingaben</x:v>
      </x:c>
      <x:c r="B106" s="37"/>
      <x:c r="C106" s="37"/>
      <x:c r="D106" s="37" t="str">
        <x:v>Ergebnisse und Rechenweg</x:v>
      </x:c>
      <x:c r="E106" s="37"/>
      <x:c r="F106" s="37"/>
    </x:row>
    <x:row r="107" ht="23" customHeight="1">
      <x:c r="A107" s="1" t="str">
        <x:f>IF(ISBLANK('Beverage'!A13),"",'Beverage'!A13)</x:f>
        <x:v>Geplante Anzahl Getränke</x:v>
      </x:c>
      <x:c r="B107" s="52" t="str">
        <x:f>IF(ISBLANK('Beverage'!B13),"",'Beverage'!B13)</x:f>
      </x:c>
      <x:c r="C107" s="1" t="str">
        <x:f>IF(ISBLANK('Beverage'!C13),"",'Beverage'!C13)</x:f>
        <x:v>Getränke</x:v>
      </x:c>
      <x:c r="D107" s="1" t="str">
        <x:v>Kostendeckender Nettopreis</x:v>
      </x:c>
      <x:c r="E107" s="9" t="str">
        <x:f>IF(ISBLANK('Beverage'!B6),"",'Beverage'!B6)</x:f>
      </x:c>
      <x:c r="F107" s="1" t="str">
        <x:v>€ je Einheit</x:v>
      </x:c>
    </x:row>
    <x:row r="108" ht="23" customHeight="1">
      <x:c r="A108" s="1" t="str">
        <x:f>IF(ISBLANK('Beverage'!A14),"",'Beverage'!A14)</x:f>
        <x:v>Bestandteile je Getränk</x:v>
      </x:c>
      <x:c r="B108" s="19" t="str">
        <x:f>IF(ISBLANK('Beverage'!B14),"",'Beverage'!B14)</x:f>
      </x:c>
      <x:c r="C108" s="1" t="str">
        <x:f>IF(ISBLANK('Beverage'!C14),"",'Beverage'!C14)</x:f>
        <x:v>€ je Einheit</x:v>
      </x:c>
      <x:c r="D108" s="1" t="str">
        <x:v>Zielpreis netto</x:v>
      </x:c>
      <x:c r="E108" s="9" t="str">
        <x:f>IF(ISBLANK('Beverage'!B7),"",'Beverage'!B7)</x:f>
      </x:c>
      <x:c r="F108" s="1" t="str">
        <x:v>€ je Einheit</x:v>
      </x:c>
    </x:row>
    <x:row r="109" ht="23" customHeight="1">
      <x:c r="A109" s="1" t="str">
        <x:f>IF(ISBLANK('Beverage'!A15),"",'Beverage'!A15)</x:f>
        <x:v>Garnitur und Material je Getränk</x:v>
      </x:c>
      <x:c r="B109" s="19" t="str">
        <x:f>IF(ISBLANK('Beverage'!B15),"",'Beverage'!B15)</x:f>
      </x:c>
      <x:c r="C109" s="1" t="str">
        <x:f>IF(ISBLANK('Beverage'!C15),"",'Beverage'!C15)</x:f>
        <x:v>€ je Einheit</x:v>
      </x:c>
      <x:c r="D109" s="1" t="str">
        <x:v>Zielpreis brutto</x:v>
      </x:c>
      <x:c r="E109" s="9" t="str">
        <x:f>IF(ISBLANK('Beverage'!B8),"",'Beverage'!B8)</x:f>
      </x:c>
      <x:c r="F109" s="1" t="str">
        <x:v>€ je Einheit</x:v>
      </x:c>
    </x:row>
    <x:row r="110" ht="23" customHeight="1">
      <x:c r="A110" s="1" t="str">
        <x:f>IF(ISBLANK('Beverage'!A16),"",'Beverage'!A16)</x:f>
        <x:v>Variable Arbeitskosten je Getränk</x:v>
      </x:c>
      <x:c r="B110" s="19" t="str">
        <x:f>IF(ISBLANK('Beverage'!B16),"",'Beverage'!B16)</x:f>
      </x:c>
      <x:c r="C110" s="1" t="str">
        <x:f>IF(ISBLANK('Beverage'!C16),"",'Beverage'!C16)</x:f>
        <x:v>€ je Einheit</x:v>
      </x:c>
      <x:c r="D110" s="1" t="str">
        <x:v>Gewinnschwelle</x:v>
      </x:c>
      <x:c r="E110" s="10" t="str">
        <x:f>IF(ISBLANK('Beverage'!B9),"",'Beverage'!B9)</x:f>
      </x:c>
      <x:c r="F110" s="1" t="str">
        <x:v>Getränke</x:v>
      </x:c>
    </x:row>
    <x:row r="111" ht="23" customHeight="1">
      <x:c r="A111" s="1" t="str">
        <x:f>IF(ISBLANK('Beverage'!A17),"",'Beverage'!A17)</x:f>
        <x:v>Feste Arbeitskosten je Angebot</x:v>
      </x:c>
      <x:c r="B111" s="19" t="str">
        <x:f>IF(ISBLANK('Beverage'!B17),"",'Beverage'!B17)</x:f>
      </x:c>
      <x:c r="C111" s="1" t="str">
        <x:f>IF(ISBLANK('Beverage'!C17),"",'Beverage'!C17)</x:f>
        <x:v>€ gesamt</x:v>
      </x:c>
      <x:c r="D111" s="1" t="str">
        <x:v>Ergebnis bei geplantem Preis</x:v>
      </x:c>
      <x:c r="E111" s="9" t="str">
        <x:f>IF(ISBLANK('Beverage'!B10),"",'Beverage'!B10)</x:f>
      </x:c>
      <x:c r="F111" s="1" t="str">
        <x:v>€ gesamt</x:v>
      </x:c>
    </x:row>
    <x:row r="112" ht="23" customHeight="1">
      <x:c r="A112" s="1" t="str">
        <x:f>IF(ISBLANK('Beverage'!A18),"",'Beverage'!A18)</x:f>
        <x:v>Raum und Energie je Angebot</x:v>
      </x:c>
      <x:c r="B112" s="19" t="str">
        <x:f>IF(ISBLANK('Beverage'!B18),"",'Beverage'!B18)</x:f>
      </x:c>
      <x:c r="C112" s="1" t="str">
        <x:f>IF(ISBLANK('Beverage'!C18),"",'Beverage'!C18)</x:f>
        <x:v>€ gesamt</x:v>
      </x:c>
      <x:c r="D112" s="1" t="str">
        <x:v>Menge für Zielüberschuss</x:v>
      </x:c>
      <x:c r="E112" s="10" t="str">
        <x:f>IF(ISBLANK('Beverage'!B11),"",'Beverage'!B11)</x:f>
      </x:c>
      <x:c r="F112" s="1" t="str">
        <x:v>Getränke</x:v>
      </x:c>
    </x:row>
    <x:row r="113" ht="23" customHeight="1">
      <x:c r="A113" s="1" t="str">
        <x:f>IF(ISBLANK('Beverage'!A19),"",'Beverage'!A19)</x:f>
        <x:v>Weitere feste Kosten je Angebot</x:v>
      </x:c>
      <x:c r="B113" s="19" t="str">
        <x:f>IF(ISBLANK('Beverage'!B19),"",'Beverage'!B19)</x:f>
      </x:c>
      <x:c r="C113" s="1" t="str">
        <x:f>IF(ISBLANK('Beverage'!C19),"",'Beverage'!C19)</x:f>
        <x:v>€ gesamt</x:v>
      </x:c>
      <x:c r="D113" s="1" t="str">
        <x:v>Variable Kosten je Einheit</x:v>
      </x:c>
      <x:c r="E113" s="9" t="str">
        <x:f>IF(ISBLANK('Beverage'!B25),"",'Beverage'!B25)</x:f>
      </x:c>
      <x:c r="F113" s="1" t="str">
        <x:v>€ je Einheit</x:v>
      </x:c>
    </x:row>
    <x:row r="114" ht="23" customHeight="1">
      <x:c r="A114" s="1" t="str">
        <x:f>IF(ISBLANK('Beverage'!A20),"",'Beverage'!A20)</x:f>
        <x:v>Gewünschter Überschuss</x:v>
      </x:c>
      <x:c r="B114" s="19" t="str">
        <x:f>IF(ISBLANK('Beverage'!B20),"",'Beverage'!B20)</x:f>
      </x:c>
      <x:c r="C114" s="1" t="str">
        <x:f>IF(ISBLANK('Beverage'!C20),"",'Beverage'!C20)</x:f>
        <x:v>€ gesamt</x:v>
      </x:c>
      <x:c r="D114" s="1" t="str">
        <x:v>Variable Kosten Planmenge</x:v>
      </x:c>
      <x:c r="E114" s="9" t="str">
        <x:f>IF(ISBLANK('Beverage'!B26),"",'Beverage'!B26)</x:f>
      </x:c>
      <x:c r="F114" s="1" t="str">
        <x:v>€ gesamt</x:v>
      </x:c>
    </x:row>
    <x:row r="115" ht="23" customHeight="1">
      <x:c r="A115" s="1" t="str">
        <x:f>IF(ISBLANK('Beverage'!A21),"",'Beverage'!A21)</x:f>
        <x:v>Geplanter Verkaufspreis netto</x:v>
      </x:c>
      <x:c r="B115" s="19" t="str">
        <x:f>IF(ISBLANK('Beverage'!B21),"",'Beverage'!B21)</x:f>
      </x:c>
      <x:c r="C115" s="1" t="str">
        <x:f>IF(ISBLANK('Beverage'!C21),"",'Beverage'!C21)</x:f>
        <x:v>€ je Einheit</x:v>
      </x:c>
      <x:c r="D115" s="1" t="str">
        <x:v>Feste Kosten gesamt</x:v>
      </x:c>
      <x:c r="E115" s="9" t="str">
        <x:f>IF(ISBLANK('Beverage'!B27),"",'Beverage'!B27)</x:f>
      </x:c>
      <x:c r="F115" s="1" t="str">
        <x:v>€ gesamt</x:v>
      </x:c>
    </x:row>
    <x:row r="116" ht="23" customHeight="1">
      <x:c r="A116" s="1" t="str">
        <x:f>IF(ISBLANK('Beverage'!A22),"",'Beverage'!A22)</x:f>
        <x:v>Zutreffender Umsatzsteuersatz</x:v>
      </x:c>
      <x:c r="B116" s="53" t="str">
        <x:f>IF(ISBLANK('Beverage'!B22),"",'Beverage'!B22)</x:f>
      </x:c>
      <x:c r="C116" s="1" t="str">
        <x:f>IF(ISBLANK('Beverage'!C22),"",'Beverage'!C22)</x:f>
        <x:v>Prozent</x:v>
      </x:c>
      <x:c r="D116" s="1" t="str">
        <x:v>Gesamtkosten Planmenge</x:v>
      </x:c>
      <x:c r="E116" s="9" t="str">
        <x:f>IF(ISBLANK('Beverage'!B28),"",'Beverage'!B28)</x:f>
      </x:c>
      <x:c r="F116" s="1" t="str">
        <x:v>€ gesamt</x:v>
      </x:c>
    </x:row>
    <x:row r="117" ht="23" customHeight="1">
      <x:c r="A117" s="1"/>
      <x:c r="B117" s="1"/>
      <x:c r="C117" s="1"/>
      <x:c r="D117" s="1" t="str">
        <x:v>Benötigter Nettoumsatz</x:v>
      </x:c>
      <x:c r="E117" s="9" t="str">
        <x:f>IF(ISBLANK('Beverage'!B29),"",'Beverage'!B29)</x:f>
      </x:c>
      <x:c r="F117" s="1" t="str">
        <x:v>€ gesamt</x:v>
      </x:c>
    </x:row>
    <x:row r="118" ht="23" customHeight="1">
      <x:c r="A118" s="1"/>
      <x:c r="B118" s="1"/>
      <x:c r="C118" s="1"/>
      <x:c r="D118" s="1" t="str">
        <x:v>Deckungsbeitrag je Einheit</x:v>
      </x:c>
      <x:c r="E118" s="9" t="str">
        <x:f>IF(ISBLANK('Beverage'!B30),"",'Beverage'!B30)</x:f>
      </x:c>
      <x:c r="F118" s="1" t="str">
        <x:v>€ je Einheit</x:v>
      </x:c>
    </x:row>
    <x:row r="119" ht="23" customHeight="1">
      <x:c r="A119" s="1"/>
      <x:c r="B119" s="1"/>
      <x:c r="C119" s="1"/>
      <x:c r="D119" s="1" t="str">
        <x:v>Nettoumsatz Planpreis</x:v>
      </x:c>
      <x:c r="E119" s="9" t="str">
        <x:f>IF(ISBLANK('Beverage'!B31),"",'Beverage'!B31)</x:f>
      </x:c>
      <x:c r="F119" s="1" t="str">
        <x:v>€ gesamt</x:v>
      </x:c>
    </x:row>
    <x:row r="120" ht="23" customHeight="1">
      <x:c r="A120" s="1"/>
      <x:c r="B120" s="1"/>
      <x:c r="C120" s="1"/>
      <x:c r="D120" s="1" t="str">
        <x:v>Ergebnis Planpreis</x:v>
      </x:c>
      <x:c r="E120" s="9" t="str">
        <x:f>IF(ISBLANK('Beverage'!B32),"",'Beverage'!B32)</x:f>
      </x:c>
      <x:c r="F120" s="1" t="str">
        <x:v>€ gesamt</x:v>
      </x:c>
    </x:row>
    <x:row r="121" ht="25" customHeight="1">
      <x:c r="A121" s="5" t="str">
        <x:v>Getränkebestandteile und Ausbeute: Beverage</x:v>
      </x:c>
      <x:c r="B121" s="5"/>
      <x:c r="C121" s="5"/>
      <x:c r="D121" s="5"/>
      <x:c r="E121" s="5"/>
      <x:c r="F121" s="5"/>
    </x:row>
    <x:row r="122">
      <x:c r="A122" s="37" t="str">
        <x:f>IF(ISBLANK('Beverage'!A43),"",'Beverage'!A43)</x:f>
        <x:v>Bestandteil</x:v>
      </x:c>
      <x:c r="B122" s="37" t="str">
        <x:f>IF(ISBLANK('Beverage'!B43),"",'Beverage'!B43)</x:f>
        <x:v>Einkaufsmenge</x:v>
      </x:c>
      <x:c r="C122" s="37" t="str">
        <x:f>IF(ISBLANK('Beverage'!C43),"",'Beverage'!C43)</x:f>
        <x:v>Preis netto €</x:v>
      </x:c>
      <x:c r="D122" s="37" t="str">
        <x:f>IF(ISBLANK('Beverage'!D43),"",'Beverage'!D43)</x:f>
        <x:v>Ausbeute %</x:v>
      </x:c>
      <x:c r="E122" s="37" t="str">
        <x:f>IF(ISBLANK('Beverage'!E43),"",'Beverage'!E43)</x:f>
        <x:v>Einsatzmenge</x:v>
      </x:c>
      <x:c r="F122" s="37" t="str">
        <x:f>IF(ISBLANK('Beverage'!F43),"",'Beverage'!F43)</x:f>
        <x:v>Kosten netto €</x:v>
      </x:c>
    </x:row>
    <x:row r="123" ht="22" customHeight="1">
      <x:c r="A123" s="46" t="str">
        <x:f>IF(ISBLANK('Beverage'!A44),"",'Beverage'!A44)</x:f>
      </x:c>
      <x:c r="B123" s="54" t="str">
        <x:f>IF(ISBLANK('Beverage'!B44),"",'Beverage'!B44)</x:f>
      </x:c>
      <x:c r="C123" s="19" t="str">
        <x:f>IF(ISBLANK('Beverage'!C44),"",'Beverage'!C44)</x:f>
      </x:c>
      <x:c r="D123" s="53" t="str">
        <x:f>IF(ISBLANK('Beverage'!D44),"",'Beverage'!D44)</x:f>
      </x:c>
      <x:c r="E123" s="54" t="str">
        <x:f>IF(ISBLANK('Beverage'!E44),"",'Beverage'!E44)</x:f>
      </x:c>
      <x:c r="F123" s="9" t="str">
        <x:f>IF(ISBLANK('Beverage'!F44),"",'Beverage'!F44)</x:f>
      </x:c>
    </x:row>
    <x:row r="124" ht="22" customHeight="1">
      <x:c r="A124" s="46" t="str">
        <x:f>IF(ISBLANK('Beverage'!A45),"",'Beverage'!A45)</x:f>
      </x:c>
      <x:c r="B124" s="54" t="str">
        <x:f>IF(ISBLANK('Beverage'!B45),"",'Beverage'!B45)</x:f>
      </x:c>
      <x:c r="C124" s="19" t="str">
        <x:f>IF(ISBLANK('Beverage'!C45),"",'Beverage'!C45)</x:f>
      </x:c>
      <x:c r="D124" s="53" t="str">
        <x:f>IF(ISBLANK('Beverage'!D45),"",'Beverage'!D45)</x:f>
      </x:c>
      <x:c r="E124" s="54" t="str">
        <x:f>IF(ISBLANK('Beverage'!E45),"",'Beverage'!E45)</x:f>
      </x:c>
      <x:c r="F124" s="9" t="str">
        <x:f>IF(ISBLANK('Beverage'!F45),"",'Beverage'!F45)</x:f>
      </x:c>
    </x:row>
    <x:row r="125" ht="22" customHeight="1">
      <x:c r="A125" s="46" t="str">
        <x:f>IF(ISBLANK('Beverage'!A46),"",'Beverage'!A46)</x:f>
      </x:c>
      <x:c r="B125" s="54" t="str">
        <x:f>IF(ISBLANK('Beverage'!B46),"",'Beverage'!B46)</x:f>
      </x:c>
      <x:c r="C125" s="19" t="str">
        <x:f>IF(ISBLANK('Beverage'!C46),"",'Beverage'!C46)</x:f>
      </x:c>
      <x:c r="D125" s="53" t="str">
        <x:f>IF(ISBLANK('Beverage'!D46),"",'Beverage'!D46)</x:f>
      </x:c>
      <x:c r="E125" s="54" t="str">
        <x:f>IF(ISBLANK('Beverage'!E46),"",'Beverage'!E46)</x:f>
      </x:c>
      <x:c r="F125" s="9" t="str">
        <x:f>IF(ISBLANK('Beverage'!F46),"",'Beverage'!F46)</x:f>
      </x:c>
    </x:row>
    <x:row r="126" ht="22" customHeight="1">
      <x:c r="A126" s="46" t="str">
        <x:f>IF(ISBLANK('Beverage'!A47),"",'Beverage'!A47)</x:f>
      </x:c>
      <x:c r="B126" s="54" t="str">
        <x:f>IF(ISBLANK('Beverage'!B47),"",'Beverage'!B47)</x:f>
      </x:c>
      <x:c r="C126" s="19" t="str">
        <x:f>IF(ISBLANK('Beverage'!C47),"",'Beverage'!C47)</x:f>
      </x:c>
      <x:c r="D126" s="53" t="str">
        <x:f>IF(ISBLANK('Beverage'!D47),"",'Beverage'!D47)</x:f>
      </x:c>
      <x:c r="E126" s="54" t="str">
        <x:f>IF(ISBLANK('Beverage'!E47),"",'Beverage'!E47)</x:f>
      </x:c>
      <x:c r="F126" s="9" t="str">
        <x:f>IF(ISBLANK('Beverage'!F47),"",'Beverage'!F47)</x:f>
      </x:c>
    </x:row>
    <x:row r="127" ht="22" customHeight="1">
      <x:c r="A127" s="46" t="str">
        <x:f>IF(ISBLANK('Beverage'!A48),"",'Beverage'!A48)</x:f>
      </x:c>
      <x:c r="B127" s="54" t="str">
        <x:f>IF(ISBLANK('Beverage'!B48),"",'Beverage'!B48)</x:f>
      </x:c>
      <x:c r="C127" s="19" t="str">
        <x:f>IF(ISBLANK('Beverage'!C48),"",'Beverage'!C48)</x:f>
      </x:c>
      <x:c r="D127" s="53" t="str">
        <x:f>IF(ISBLANK('Beverage'!D48),"",'Beverage'!D48)</x:f>
      </x:c>
      <x:c r="E127" s="54" t="str">
        <x:f>IF(ISBLANK('Beverage'!E48),"",'Beverage'!E48)</x:f>
      </x:c>
      <x:c r="F127" s="9" t="str">
        <x:f>IF(ISBLANK('Beverage'!F48),"",'Beverage'!F48)</x:f>
      </x:c>
    </x:row>
    <x:row r="128" ht="22" customHeight="1">
      <x:c r="A128" s="46" t="str">
        <x:f>IF(ISBLANK('Beverage'!A49),"",'Beverage'!A49)</x:f>
      </x:c>
      <x:c r="B128" s="54" t="str">
        <x:f>IF(ISBLANK('Beverage'!B49),"",'Beverage'!B49)</x:f>
      </x:c>
      <x:c r="C128" s="19" t="str">
        <x:f>IF(ISBLANK('Beverage'!C49),"",'Beverage'!C49)</x:f>
      </x:c>
      <x:c r="D128" s="53" t="str">
        <x:f>IF(ISBLANK('Beverage'!D49),"",'Beverage'!D49)</x:f>
      </x:c>
      <x:c r="E128" s="54" t="str">
        <x:f>IF(ISBLANK('Beverage'!E49),"",'Beverage'!E49)</x:f>
      </x:c>
      <x:c r="F128" s="9" t="str">
        <x:f>IF(ISBLANK('Beverage'!F49),"",'Beverage'!F49)</x:f>
      </x:c>
    </x:row>
    <x:row r="129" ht="22" customHeight="1">
      <x:c r="A129" s="46" t="str">
        <x:f>IF(ISBLANK('Beverage'!A50),"",'Beverage'!A50)</x:f>
      </x:c>
      <x:c r="B129" s="54" t="str">
        <x:f>IF(ISBLANK('Beverage'!B50),"",'Beverage'!B50)</x:f>
      </x:c>
      <x:c r="C129" s="19" t="str">
        <x:f>IF(ISBLANK('Beverage'!C50),"",'Beverage'!C50)</x:f>
      </x:c>
      <x:c r="D129" s="53" t="str">
        <x:f>IF(ISBLANK('Beverage'!D50),"",'Beverage'!D50)</x:f>
      </x:c>
      <x:c r="E129" s="54" t="str">
        <x:f>IF(ISBLANK('Beverage'!E50),"",'Beverage'!E50)</x:f>
      </x:c>
      <x:c r="F129" s="9" t="str">
        <x:f>IF(ISBLANK('Beverage'!F50),"",'Beverage'!F50)</x:f>
      </x:c>
    </x:row>
    <x:row r="130" ht="22" customHeight="1">
      <x:c r="A130" s="46" t="str">
        <x:f>IF(ISBLANK('Beverage'!A51),"",'Beverage'!A51)</x:f>
      </x:c>
      <x:c r="B130" s="54" t="str">
        <x:f>IF(ISBLANK('Beverage'!B51),"",'Beverage'!B51)</x:f>
      </x:c>
      <x:c r="C130" s="19" t="str">
        <x:f>IF(ISBLANK('Beverage'!C51),"",'Beverage'!C51)</x:f>
      </x:c>
      <x:c r="D130" s="53" t="str">
        <x:f>IF(ISBLANK('Beverage'!D51),"",'Beverage'!D51)</x:f>
      </x:c>
      <x:c r="E130" s="54" t="str">
        <x:f>IF(ISBLANK('Beverage'!E51),"",'Beverage'!E51)</x:f>
      </x:c>
      <x:c r="F130" s="9" t="str">
        <x:f>IF(ISBLANK('Beverage'!F51),"",'Beverage'!F51)</x:f>
      </x:c>
    </x:row>
    <x:row r="131" ht="22" customHeight="1">
      <x:c r="A131" s="46" t="str">
        <x:f>IF(ISBLANK('Beverage'!A52),"",'Beverage'!A52)</x:f>
      </x:c>
      <x:c r="B131" s="54" t="str">
        <x:f>IF(ISBLANK('Beverage'!B52),"",'Beverage'!B52)</x:f>
      </x:c>
      <x:c r="C131" s="19" t="str">
        <x:f>IF(ISBLANK('Beverage'!C52),"",'Beverage'!C52)</x:f>
      </x:c>
      <x:c r="D131" s="53" t="str">
        <x:f>IF(ISBLANK('Beverage'!D52),"",'Beverage'!D52)</x:f>
      </x:c>
      <x:c r="E131" s="54" t="str">
        <x:f>IF(ISBLANK('Beverage'!E52),"",'Beverage'!E52)</x:f>
      </x:c>
      <x:c r="F131" s="9" t="str">
        <x:f>IF(ISBLANK('Beverage'!F52),"",'Beverage'!F52)</x:f>
      </x:c>
    </x:row>
    <x:row r="132" ht="22" customHeight="1">
      <x:c r="A132" s="46" t="str">
        <x:f>IF(ISBLANK('Beverage'!A53),"",'Beverage'!A53)</x:f>
      </x:c>
      <x:c r="B132" s="54" t="str">
        <x:f>IF(ISBLANK('Beverage'!B53),"",'Beverage'!B53)</x:f>
      </x:c>
      <x:c r="C132" s="19" t="str">
        <x:f>IF(ISBLANK('Beverage'!C53),"",'Beverage'!C53)</x:f>
      </x:c>
      <x:c r="D132" s="53" t="str">
        <x:f>IF(ISBLANK('Beverage'!D53),"",'Beverage'!D53)</x:f>
      </x:c>
      <x:c r="E132" s="54" t="str">
        <x:f>IF(ISBLANK('Beverage'!E53),"",'Beverage'!E53)</x:f>
      </x:c>
      <x:c r="F132" s="9" t="str">
        <x:f>IF(ISBLANK('Beverage'!F53),"",'Beverage'!F53)</x:f>
      </x:c>
    </x:row>
    <x:row r="133" ht="22" customHeight="1">
      <x:c r="A133" s="46" t="str">
        <x:f>IF(ISBLANK('Beverage'!A54),"",'Beverage'!A54)</x:f>
      </x:c>
      <x:c r="B133" s="54" t="str">
        <x:f>IF(ISBLANK('Beverage'!B54),"",'Beverage'!B54)</x:f>
      </x:c>
      <x:c r="C133" s="19" t="str">
        <x:f>IF(ISBLANK('Beverage'!C54),"",'Beverage'!C54)</x:f>
      </x:c>
      <x:c r="D133" s="53" t="str">
        <x:f>IF(ISBLANK('Beverage'!D54),"",'Beverage'!D54)</x:f>
      </x:c>
      <x:c r="E133" s="54" t="str">
        <x:f>IF(ISBLANK('Beverage'!E54),"",'Beverage'!E54)</x:f>
      </x:c>
      <x:c r="F133" s="9" t="str">
        <x:f>IF(ISBLANK('Beverage'!F54),"",'Beverage'!F54)</x:f>
      </x:c>
    </x:row>
    <x:row r="134" ht="22" customHeight="1">
      <x:c r="A134" s="46" t="str">
        <x:f>IF(ISBLANK('Beverage'!A55),"",'Beverage'!A55)</x:f>
      </x:c>
      <x:c r="B134" s="54" t="str">
        <x:f>IF(ISBLANK('Beverage'!B55),"",'Beverage'!B55)</x:f>
      </x:c>
      <x:c r="C134" s="19" t="str">
        <x:f>IF(ISBLANK('Beverage'!C55),"",'Beverage'!C55)</x:f>
      </x:c>
      <x:c r="D134" s="53" t="str">
        <x:f>IF(ISBLANK('Beverage'!D55),"",'Beverage'!D55)</x:f>
      </x:c>
      <x:c r="E134" s="54" t="str">
        <x:f>IF(ISBLANK('Beverage'!E55),"",'Beverage'!E55)</x:f>
      </x:c>
      <x:c r="F134" s="9" t="str">
        <x:f>IF(ISBLANK('Beverage'!F55),"",'Beverage'!F55)</x:f>
      </x:c>
    </x:row>
    <x:row r="135">
      <x:c r="A135" s="1"/>
      <x:c r="B135" s="1"/>
      <x:c r="C135" s="1"/>
      <x:c r="D135" s="1"/>
      <x:c r="E135" s="1"/>
      <x:c r="F135" s="1"/>
    </x:row>
    <x:row r="136">
      <x:c r="A136" s="1"/>
      <x:c r="B136" s="1"/>
      <x:c r="C136" s="1"/>
      <x:c r="D136" s="1"/>
      <x:c r="E136" s="1"/>
      <x:c r="F136" s="1"/>
    </x:row>
    <x:row r="137" ht="25" customHeight="1">
      <x:c r="A137" s="5" t="str">
        <x:v>Laufende Betriebskosten</x:v>
      </x:c>
      <x:c r="B137" s="5"/>
      <x:c r="C137" s="5"/>
      <x:c r="D137" s="5"/>
      <x:c r="E137" s="5"/>
      <x:c r="F137" s="5"/>
    </x:row>
    <x:row r="138">
      <x:c r="A138" s="37" t="str">
        <x:v>Ergebnisse</x:v>
      </x:c>
      <x:c r="B138" s="37"/>
      <x:c r="C138" s="37"/>
      <x:c r="D138" s="37" t="str">
        <x:v>Planmenge</x:v>
      </x:c>
      <x:c r="E138" s="37"/>
      <x:c r="F138" s="37"/>
    </x:row>
    <x:row r="139">
      <x:c r="A139" s="1" t="str">
        <x:f>IF(ISBLANK('Betriebskosten'!A6),"",'Betriebskosten'!A6)</x:f>
        <x:v>Betriebskosten je Monat</x:v>
      </x:c>
      <x:c r="B139" s="9" t="str">
        <x:f>IF(ISBLANK('Betriebskosten'!B6),"",'Betriebskosten'!B6)</x:f>
      </x:c>
      <x:c r="C139" s="1" t="str">
        <x:v>€ gesamt</x:v>
      </x:c>
      <x:c r="D139" s="1" t="str">
        <x:f>IF(ISBLANK('Betriebskosten'!A12),"",'Betriebskosten'!A12)</x:f>
        <x:v>Bezugsgröße</x:v>
      </x:c>
      <x:c r="E139" s="46" t="str">
        <x:f>IF(ISBLANK('Betriebskosten'!B12),"",'Betriebskosten'!B12)</x:f>
      </x:c>
      <x:c r="F139" s="1"/>
    </x:row>
    <x:row r="140">
      <x:c r="A140" s="1" t="str">
        <x:f>IF(ISBLANK('Betriebskosten'!A7),"",'Betriebskosten'!A7)</x:f>
        <x:v>Betriebskosten je Jahr</x:v>
      </x:c>
      <x:c r="B140" s="9" t="str">
        <x:f>IF(ISBLANK('Betriebskosten'!B7),"",'Betriebskosten'!B7)</x:f>
      </x:c>
      <x:c r="C140" s="1" t="str">
        <x:v>€ gesamt</x:v>
      </x:c>
      <x:c r="D140" s="1" t="str">
        <x:f>IF(ISBLANK('Betriebskosten'!A13),"",'Betriebskosten'!A13)</x:f>
        <x:v>Geplante Einheiten je Monat</x:v>
      </x:c>
      <x:c r="E140" s="52" t="str">
        <x:f>IF(ISBLANK('Betriebskosten'!B13),"",'Betriebskosten'!B13)</x:f>
      </x:c>
      <x:c r="F140" s="1"/>
    </x:row>
    <x:row r="141">
      <x:c r="A141" s="1" t="str">
        <x:f>IF(ISBLANK('Betriebskosten'!A8),"",'Betriebskosten'!A8)</x:f>
        <x:v>Anteil je geplanter Einheit</x:v>
      </x:c>
      <x:c r="B141" s="9" t="str">
        <x:f>IF(ISBLANK('Betriebskosten'!B8),"",'Betriebskosten'!B8)</x:f>
      </x:c>
      <x:c r="C141" s="1" t="str">
        <x:v>€ je Einheit</x:v>
      </x:c>
      <x:c r="D141" s="1"/>
      <x:c r="E141" s="1"/>
      <x:c r="F141" s="1"/>
    </x:row>
    <x:row r="142">
      <x:c r="A142" s="1" t="str">
        <x:f>IF(ISBLANK('Betriebskosten'!A9),"",'Betriebskosten'!A9)</x:f>
        <x:v>Geplante Einheiten je Jahr</x:v>
      </x:c>
      <x:c r="B142" s="10" t="str">
        <x:f>IF(ISBLANK('Betriebskosten'!B9),"",'Betriebskosten'!B9)</x:f>
      </x:c>
      <x:c r="C142" s="1" t="str">
        <x:v>Einheiten</x:v>
      </x:c>
      <x:c r="D142" s="1"/>
      <x:c r="E142" s="1"/>
      <x:c r="F142" s="1"/>
    </x:row>
    <x:row r="143">
      <x:c r="A143" s="1"/>
      <x:c r="B143" s="1"/>
      <x:c r="C143" s="1"/>
      <x:c r="D143" s="1"/>
      <x:c r="E143" s="1"/>
      <x:c r="F143" s="1"/>
    </x:row>
    <x:row r="144" ht="25" customHeight="1">
      <x:c r="A144" s="5" t="str">
        <x:v>Kostenarten und Monatswerte</x:v>
      </x:c>
      <x:c r="B144" s="5"/>
      <x:c r="C144" s="5"/>
      <x:c r="D144" s="5"/>
      <x:c r="E144" s="5"/>
      <x:c r="F144" s="5"/>
    </x:row>
    <x:row r="145">
      <x:c r="A145" s="37" t="str">
        <x:f>IF(ISBLANK('Betriebskosten'!A16),"",'Betriebskosten'!A16)</x:f>
        <x:v>Kostenart</x:v>
      </x:c>
      <x:c r="B145" s="37" t="str">
        <x:f>IF(ISBLANK('Betriebskosten'!B16),"",'Betriebskosten'!B16)</x:f>
        <x:v>Betrag je Monat €</x:v>
      </x:c>
      <x:c r="C145" s="37" t="str">
        <x:f>IF(ISBLANK('Betriebskosten'!C16),"",'Betriebskosten'!C16)</x:f>
        <x:v>Betrag je Jahr €</x:v>
      </x:c>
      <x:c r="D145" s="37" t="str">
        <x:f>IF(ISBLANK('Betriebskosten'!D16),"",'Betriebskosten'!D16)</x:f>
        <x:v>Monatswert €</x:v>
      </x:c>
      <x:c r="E145" s="1"/>
      <x:c r="F145" s="1"/>
    </x:row>
    <x:row r="146" ht="23" customHeight="1">
      <x:c r="A146" s="46" t="str">
        <x:f>IF(ISBLANK('Betriebskosten'!A17),"",'Betriebskosten'!A17)</x:f>
      </x:c>
      <x:c r="B146" s="19" t="str">
        <x:f>IF(ISBLANK('Betriebskosten'!B17),"",'Betriebskosten'!B17)</x:f>
      </x:c>
      <x:c r="C146" s="19" t="str">
        <x:f>IF(ISBLANK('Betriebskosten'!C17),"",'Betriebskosten'!C17)</x:f>
      </x:c>
      <x:c r="D146" s="9" t="str">
        <x:f>IF(ISBLANK('Betriebskosten'!D17),"",'Betriebskosten'!D17)</x:f>
      </x:c>
      <x:c r="E146" s="1"/>
      <x:c r="F146" s="1"/>
    </x:row>
    <x:row r="147" ht="23" customHeight="1">
      <x:c r="A147" s="46" t="str">
        <x:f>IF(ISBLANK('Betriebskosten'!A18),"",'Betriebskosten'!A18)</x:f>
      </x:c>
      <x:c r="B147" s="19" t="str">
        <x:f>IF(ISBLANK('Betriebskosten'!B18),"",'Betriebskosten'!B18)</x:f>
      </x:c>
      <x:c r="C147" s="19" t="str">
        <x:f>IF(ISBLANK('Betriebskosten'!C18),"",'Betriebskosten'!C18)</x:f>
      </x:c>
      <x:c r="D147" s="9" t="str">
        <x:f>IF(ISBLANK('Betriebskosten'!D18),"",'Betriebskosten'!D18)</x:f>
      </x:c>
      <x:c r="E147" s="1"/>
      <x:c r="F147" s="1"/>
    </x:row>
    <x:row r="148" ht="23" customHeight="1">
      <x:c r="A148" s="46" t="str">
        <x:f>IF(ISBLANK('Betriebskosten'!A19),"",'Betriebskosten'!A19)</x:f>
      </x:c>
      <x:c r="B148" s="19" t="str">
        <x:f>IF(ISBLANK('Betriebskosten'!B19),"",'Betriebskosten'!B19)</x:f>
      </x:c>
      <x:c r="C148" s="19" t="str">
        <x:f>IF(ISBLANK('Betriebskosten'!C19),"",'Betriebskosten'!C19)</x:f>
      </x:c>
      <x:c r="D148" s="9" t="str">
        <x:f>IF(ISBLANK('Betriebskosten'!D19),"",'Betriebskosten'!D19)</x:f>
      </x:c>
      <x:c r="E148" s="1"/>
      <x:c r="F148" s="1"/>
    </x:row>
    <x:row r="149" ht="23" customHeight="1">
      <x:c r="A149" s="46" t="str">
        <x:f>IF(ISBLANK('Betriebskosten'!A20),"",'Betriebskosten'!A20)</x:f>
      </x:c>
      <x:c r="B149" s="19" t="str">
        <x:f>IF(ISBLANK('Betriebskosten'!B20),"",'Betriebskosten'!B20)</x:f>
      </x:c>
      <x:c r="C149" s="19" t="str">
        <x:f>IF(ISBLANK('Betriebskosten'!C20),"",'Betriebskosten'!C20)</x:f>
      </x:c>
      <x:c r="D149" s="9" t="str">
        <x:f>IF(ISBLANK('Betriebskosten'!D20),"",'Betriebskosten'!D20)</x:f>
      </x:c>
      <x:c r="E149" s="1"/>
      <x:c r="F149" s="1"/>
    </x:row>
    <x:row r="150" ht="23" customHeight="1">
      <x:c r="A150" s="46" t="str">
        <x:f>IF(ISBLANK('Betriebskosten'!A21),"",'Betriebskosten'!A21)</x:f>
      </x:c>
      <x:c r="B150" s="19" t="str">
        <x:f>IF(ISBLANK('Betriebskosten'!B21),"",'Betriebskosten'!B21)</x:f>
      </x:c>
      <x:c r="C150" s="19" t="str">
        <x:f>IF(ISBLANK('Betriebskosten'!C21),"",'Betriebskosten'!C21)</x:f>
      </x:c>
      <x:c r="D150" s="9" t="str">
        <x:f>IF(ISBLANK('Betriebskosten'!D21),"",'Betriebskosten'!D21)</x:f>
      </x:c>
      <x:c r="E150" s="1"/>
      <x:c r="F150" s="1"/>
    </x:row>
    <x:row r="151" ht="23" customHeight="1">
      <x:c r="A151" s="46" t="str">
        <x:f>IF(ISBLANK('Betriebskosten'!A22),"",'Betriebskosten'!A22)</x:f>
      </x:c>
      <x:c r="B151" s="19" t="str">
        <x:f>IF(ISBLANK('Betriebskosten'!B22),"",'Betriebskosten'!B22)</x:f>
      </x:c>
      <x:c r="C151" s="19" t="str">
        <x:f>IF(ISBLANK('Betriebskosten'!C22),"",'Betriebskosten'!C22)</x:f>
      </x:c>
      <x:c r="D151" s="9" t="str">
        <x:f>IF(ISBLANK('Betriebskosten'!D22),"",'Betriebskosten'!D22)</x:f>
      </x:c>
      <x:c r="E151" s="1"/>
      <x:c r="F151" s="1"/>
    </x:row>
    <x:row r="152" ht="23" customHeight="1">
      <x:c r="A152" s="46" t="str">
        <x:f>IF(ISBLANK('Betriebskosten'!A23),"",'Betriebskosten'!A23)</x:f>
      </x:c>
      <x:c r="B152" s="19" t="str">
        <x:f>IF(ISBLANK('Betriebskosten'!B23),"",'Betriebskosten'!B23)</x:f>
      </x:c>
      <x:c r="C152" s="19" t="str">
        <x:f>IF(ISBLANK('Betriebskosten'!C23),"",'Betriebskosten'!C23)</x:f>
      </x:c>
      <x:c r="D152" s="9" t="str">
        <x:f>IF(ISBLANK('Betriebskosten'!D23),"",'Betriebskosten'!D23)</x:f>
      </x:c>
      <x:c r="E152" s="1"/>
      <x:c r="F152" s="1"/>
    </x:row>
    <x:row r="153" ht="23" customHeight="1">
      <x:c r="A153" s="46" t="str">
        <x:f>IF(ISBLANK('Betriebskosten'!A24),"",'Betriebskosten'!A24)</x:f>
      </x:c>
      <x:c r="B153" s="19" t="str">
        <x:f>IF(ISBLANK('Betriebskosten'!B24),"",'Betriebskosten'!B24)</x:f>
      </x:c>
      <x:c r="C153" s="19" t="str">
        <x:f>IF(ISBLANK('Betriebskosten'!C24),"",'Betriebskosten'!C24)</x:f>
      </x:c>
      <x:c r="D153" s="9" t="str">
        <x:f>IF(ISBLANK('Betriebskosten'!D24),"",'Betriebskosten'!D24)</x:f>
      </x:c>
      <x:c r="E153" s="1"/>
      <x:c r="F153" s="1"/>
    </x:row>
    <x:row r="154" ht="23" customHeight="1">
      <x:c r="A154" s="46" t="str">
        <x:f>IF(ISBLANK('Betriebskosten'!A25),"",'Betriebskosten'!A25)</x:f>
      </x:c>
      <x:c r="B154" s="19" t="str">
        <x:f>IF(ISBLANK('Betriebskosten'!B25),"",'Betriebskosten'!B25)</x:f>
      </x:c>
      <x:c r="C154" s="19" t="str">
        <x:f>IF(ISBLANK('Betriebskosten'!C25),"",'Betriebskosten'!C25)</x:f>
      </x:c>
      <x:c r="D154" s="9" t="str">
        <x:f>IF(ISBLANK('Betriebskosten'!D25),"",'Betriebskosten'!D25)</x:f>
      </x:c>
      <x:c r="E154" s="1"/>
      <x:c r="F154" s="1"/>
    </x:row>
    <x:row r="155" ht="23" customHeight="1">
      <x:c r="A155" s="46" t="str">
        <x:f>IF(ISBLANK('Betriebskosten'!A26),"",'Betriebskosten'!A26)</x:f>
      </x:c>
      <x:c r="B155" s="19" t="str">
        <x:f>IF(ISBLANK('Betriebskosten'!B26),"",'Betriebskosten'!B26)</x:f>
      </x:c>
      <x:c r="C155" s="19" t="str">
        <x:f>IF(ISBLANK('Betriebskosten'!C26),"",'Betriebskosten'!C26)</x:f>
      </x:c>
      <x:c r="D155" s="9" t="str">
        <x:f>IF(ISBLANK('Betriebskosten'!D26),"",'Betriebskosten'!D26)</x:f>
      </x:c>
      <x:c r="E155" s="1"/>
      <x:c r="F155" s="1"/>
    </x:row>
    <x:row r="156" ht="23" customHeight="1">
      <x:c r="A156" s="46" t="str">
        <x:f>IF(ISBLANK('Betriebskosten'!A27),"",'Betriebskosten'!A27)</x:f>
      </x:c>
      <x:c r="B156" s="19" t="str">
        <x:f>IF(ISBLANK('Betriebskosten'!B27),"",'Betriebskosten'!B27)</x:f>
      </x:c>
      <x:c r="C156" s="19" t="str">
        <x:f>IF(ISBLANK('Betriebskosten'!C27),"",'Betriebskosten'!C27)</x:f>
      </x:c>
      <x:c r="D156" s="9" t="str">
        <x:f>IF(ISBLANK('Betriebskosten'!D27),"",'Betriebskosten'!D27)</x:f>
      </x:c>
      <x:c r="E156" s="1"/>
      <x:c r="F156" s="1"/>
    </x:row>
    <x:row r="157" ht="23" customHeight="1">
      <x:c r="A157" s="46" t="str">
        <x:f>IF(ISBLANK('Betriebskosten'!A28),"",'Betriebskosten'!A28)</x:f>
      </x:c>
      <x:c r="B157" s="19" t="str">
        <x:f>IF(ISBLANK('Betriebskosten'!B28),"",'Betriebskosten'!B28)</x:f>
      </x:c>
      <x:c r="C157" s="19" t="str">
        <x:f>IF(ISBLANK('Betriebskosten'!C28),"",'Betriebskosten'!C28)</x:f>
      </x:c>
      <x:c r="D157" s="9" t="str">
        <x:f>IF(ISBLANK('Betriebskosten'!D28),"",'Betriebskosten'!D28)</x:f>
      </x:c>
      <x:c r="E157" s="1"/>
      <x:c r="F157" s="1"/>
    </x:row>
    <x:row r="158">
      <x:c r="A158" s="1"/>
      <x:c r="B158" s="1"/>
      <x:c r="C158" s="1"/>
      <x:c r="D158" s="1"/>
      <x:c r="E158" s="1"/>
      <x:c r="F158" s="1"/>
    </x:row>
    <x:row r="159">
      <x:c r="A159" s="1"/>
      <x:c r="B159" s="1"/>
      <x:c r="C159" s="1"/>
      <x:c r="D159" s="1"/>
      <x:c r="E159" s="1"/>
      <x:c r="F159" s="1"/>
    </x:row>
    <x:row r="160">
      <x:c r="A160" s="1"/>
      <x:c r="B160" s="1"/>
      <x:c r="C160" s="1"/>
      <x:c r="D160" s="1"/>
      <x:c r="E160" s="1"/>
      <x:c r="F160" s="1"/>
    </x:row>
    <x:row r="161">
      <x:c r="A161" s="1"/>
      <x:c r="B161" s="1"/>
      <x:c r="C161" s="1"/>
      <x:c r="D161" s="1"/>
      <x:c r="E161" s="1"/>
      <x:c r="F161" s="1"/>
    </x:row>
    <x:row r="162">
      <x:c r="A162" s="1"/>
      <x:c r="B162" s="1"/>
      <x:c r="C162" s="1"/>
      <x:c r="D162" s="1"/>
      <x:c r="E162" s="1"/>
      <x:c r="F162" s="1"/>
    </x:row>
    <x:row r="163">
      <x:c r="A163" s="1"/>
      <x:c r="B163" s="1"/>
      <x:c r="C163" s="1"/>
      <x:c r="D163" s="1"/>
      <x:c r="E163" s="1"/>
      <x:c r="F163" s="1"/>
    </x:row>
    <x:row r="164">
      <x:c r="A164" s="1"/>
      <x:c r="B164" s="1"/>
      <x:c r="C164" s="1"/>
      <x:c r="D164" s="1"/>
      <x:c r="E164" s="1"/>
      <x:c r="F164" s="1"/>
    </x:row>
    <x:row r="165">
      <x:c r="A165" s="1"/>
      <x:c r="B165" s="1"/>
      <x:c r="C165" s="1"/>
      <x:c r="D165" s="1"/>
      <x:c r="E165" s="1"/>
      <x:c r="F165" s="1"/>
    </x:row>
    <x:row r="166">
      <x:c r="A166" s="1"/>
      <x:c r="B166" s="1"/>
      <x:c r="C166" s="1"/>
      <x:c r="D166" s="1"/>
      <x:c r="E166" s="1"/>
      <x:c r="F166" s="1"/>
    </x:row>
    <x:row r="167">
      <x:c r="A167" s="1"/>
      <x:c r="B167" s="1"/>
      <x:c r="C167" s="1"/>
      <x:c r="D167" s="1"/>
      <x:c r="E167" s="1"/>
      <x:c r="F167" s="1"/>
    </x:row>
    <x:row r="168">
      <x:c r="A168" s="1"/>
      <x:c r="B168" s="1"/>
      <x:c r="C168" s="1"/>
      <x:c r="D168" s="1"/>
      <x:c r="E168" s="1"/>
      <x:c r="F168" s="1"/>
    </x:row>
    <x:row r="169">
      <x:c r="A169" s="1"/>
      <x:c r="B169" s="1"/>
      <x:c r="C169" s="1"/>
      <x:c r="D169" s="1"/>
      <x:c r="E169" s="1"/>
      <x:c r="F169" s="1"/>
    </x:row>
    <x:row r="170">
      <x:c r="A170" s="1"/>
      <x:c r="B170" s="1"/>
      <x:c r="C170" s="1"/>
      <x:c r="D170" s="1"/>
      <x:c r="E170" s="1"/>
      <x:c r="F170" s="1"/>
    </x:row>
    <x:row r="171">
      <x:c r="A171" s="1"/>
      <x:c r="B171" s="1"/>
      <x:c r="C171" s="1"/>
      <x:c r="D171" s="1"/>
      <x:c r="E171" s="1"/>
      <x:c r="F171" s="1"/>
    </x:row>
    <x:row r="172">
      <x:c r="A172" s="1"/>
      <x:c r="B172" s="1"/>
      <x:c r="C172" s="1"/>
      <x:c r="D172" s="1"/>
      <x:c r="E172" s="1"/>
      <x:c r="F172" s="1"/>
    </x:row>
    <x:row r="173">
      <x:c r="A173" s="1"/>
      <x:c r="B173" s="1"/>
      <x:c r="C173" s="1"/>
      <x:c r="D173" s="1"/>
      <x:c r="E173" s="1"/>
      <x:c r="F173" s="1"/>
    </x:row>
    <x:row r="174">
      <x:c r="A174" s="1"/>
      <x:c r="B174" s="1"/>
      <x:c r="C174" s="1"/>
      <x:c r="D174" s="1"/>
      <x:c r="E174" s="1"/>
      <x:c r="F174" s="1"/>
    </x:row>
    <x:row r="175">
      <x:c r="A175" s="1"/>
      <x:c r="B175" s="1"/>
      <x:c r="C175" s="1"/>
      <x:c r="D175" s="1"/>
      <x:c r="E175" s="1"/>
      <x:c r="F175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9" hidden="0" customWidth="1"/>
    <x:col min="3" max="3" width="16" hidden="0" customWidth="1"/>
    <x:col min="4" max="4" width="43" hidden="0" customWidth="1"/>
    <x:col min="5" max="5" width="17" hidden="0" customWidth="1"/>
    <x:col min="6" max="6" width="18" hidden="0" customWidth="1"/>
  </x:cols>
  <x:sheetData>
    <x:row r="2" ht="31" customHeight="1">
      <x:c r="A2" s="2" t="str">
        <x:v>Gericht und Portionspreis</x:v>
      </x:c>
      <x:c r="B2" s="1"/>
      <x:c r="C2" s="1"/>
      <x:c r="D2" s="1"/>
    </x:row>
    <x:row r="3" ht="25" customHeight="1">
      <x:c r="A3" s="3" t="str">
        <x:v>Zutaten unten erfassen. Die Portionskosten erscheinen automatisch im Eingabefeld.</x:v>
      </x:c>
      <x:c r="B3" s="1"/>
      <x:c r="C3" s="1"/>
      <x:c r="D3" s="1"/>
    </x:row>
    <x:row r="4">
      <x:c r="A4" s="1"/>
      <x:c r="B4" s="1"/>
      <x:c r="C4" s="1"/>
      <x:c r="D4" s="1"/>
    </x:row>
    <x:row r="5">
      <x:c r="A5" s="5" t="str">
        <x:v>Ergebnis</x:v>
      </x:c>
      <x:c r="B5" s="5"/>
      <x:c r="C5" s="5"/>
      <x:c r="D5" s="5"/>
    </x:row>
    <x:row r="6" ht="25" customHeight="1">
      <x:c r="A6" s="1" t="str">
        <x:v>Kostendeckender Nettopreis je Einheit</x:v>
      </x:c>
      <x:c r="B6" s="24" t="str">
        <x:f>IF(OR(NOT(ISNUMBER(B28)),NOT(ISNUMBER(B13)),B13&lt;=0),"",ROUNDUP(B28/B13,2))</x:f>
      </x:c>
      <x:c r="C6" s="1"/>
      <x:c r="D6" s="20" t="str">
        <x:v>Gesamtkosten geteilt durch Planmenge</x:v>
      </x:c>
    </x:row>
    <x:row r="7" ht="25" customHeight="1">
      <x:c r="A7" s="1" t="str">
        <x:v>Nettopreis mit Zielüberschuss je Einheit</x:v>
      </x:c>
      <x:c r="B7" s="24" t="str">
        <x:f>IF(OR(NOT(ISNUMBER(B29)),NOT(ISNUMBER(B13)),B13&lt;=0),"",ROUNDUP(B29/B13,2))</x:f>
      </x:c>
      <x:c r="C7" s="1"/>
      <x:c r="D7" s="20" t="str">
        <x:v>Rechnerischer Wert, kein Marktpreis</x:v>
      </x:c>
    </x:row>
    <x:row r="8" ht="25" customHeight="1">
      <x:c r="A8" s="1" t="str">
        <x:v>Bruttopreis mit Zielüberschuss je Einheit</x:v>
      </x:c>
      <x:c r="B8" s="24" t="str">
        <x:f>IF(OR(NOT(ISNUMBER(B7)),NOT(ISNUMBER(B22)),B22&lt;0,B22&gt;1),"",ROUND(B7*(1+B22),2))</x:f>
      </x:c>
      <x:c r="C8" s="1"/>
      <x:c r="D8" s="20" t="str">
        <x:v>Nur mit geprüftem Steuersatz</x:v>
      </x:c>
    </x:row>
    <x:row r="9" ht="25" customHeight="1">
      <x:c r="A9" s="1" t="str">
        <x:v>Gewinnschwelle bei geplantem Nettopreis</x:v>
      </x:c>
      <x:c r="B9" s="25" t="str">
        <x:f>IF(OR(NOT(ISNUMBER(B30)),NOT(ISNUMBER(B27))),"",IF(B30&lt;=0,"nicht erreichbar",MAX(1,ROUNDUP(B27/B30,0))))</x:f>
      </x:c>
      <x:c r="C9" s="1"/>
      <x:c r="D9" s="20" t="str">
        <x:v>Menge für Kostendeckung</x:v>
      </x:c>
    </x:row>
    <x:row r="10" ht="25" customHeight="1">
      <x:c r="A10" s="1" t="str">
        <x:v>Ergebnis bei geplantem Nettopreis</x:v>
      </x:c>
      <x:c r="B10" s="24" t="str">
        <x:f>IF(NOT(ISNUMBER(B32)),"",B32)</x:f>
      </x:c>
      <x:c r="C10" s="1"/>
      <x:c r="D10" s="20" t="str">
        <x:v>Nettoumsatz abzüglich Kosten</x:v>
      </x:c>
    </x:row>
    <x:row r="11" ht="25" customHeight="1">
      <x:c r="A11" s="1" t="str">
        <x:v>Menge für den Zielüberschuss</x:v>
      </x:c>
      <x:c r="B11" s="25" t="str">
        <x:f>IF(OR(NOT(ISNUMBER(B30)),NOT(ISNUMBER(B27)),NOT(ISNUMBER(B20))),"",IF(B30&lt;=0,"nicht erreichbar",MAX(1,ROUNDUP((B27+B20)/B30,0))))</x:f>
      </x:c>
      <x:c r="C11" s="1"/>
      <x:c r="D11" s="20" t="str">
        <x:v>Nur bei positivem Deckungsbeitrag</x:v>
      </x:c>
    </x:row>
    <x:row r="12">
      <x:c r="A12" s="5" t="str">
        <x:v>Eingaben</x:v>
      </x:c>
      <x:c r="B12" s="26"/>
      <x:c r="C12" s="5"/>
      <x:c r="D12" s="5"/>
    </x:row>
    <x:row r="13" ht="24" customHeight="1">
      <x:c r="A13" s="1" t="str">
        <x:v>Geplante Anzahl Portionen</x:v>
      </x:c>
      <x:c r="B13" s="27"/>
      <x:c r="C13" s="1" t="str">
        <x:v>Portionen</x:v>
      </x:c>
      <x:c r="D13" s="20" t="str">
        <x:v>Pflichtfeld, größer als null</x:v>
      </x:c>
    </x:row>
    <x:row r="14" ht="24" customHeight="1">
      <x:c r="A14" s="1" t="str">
        <x:v>Zutaten je Portion</x:v>
      </x:c>
      <x:c r="B14" s="32" t="str">
        <x:f>IF(OR(NOT(ISNUMBER(B13)),B13&lt;=0,COUNTA(A44:A55)=0,COUNT(F44:F55)&lt;&gt;COUNTA(A44:A55)),"",SUM(F44:F55)/B13)</x:f>
      </x:c>
      <x:c r="C14" s="1" t="str">
        <x:v>€ je Einheit</x:v>
      </x:c>
      <x:c r="D14" s="20" t="str">
        <x:v>Aus der Zutatenliste unten</x:v>
      </x:c>
    </x:row>
    <x:row r="15" ht="24" customHeight="1">
      <x:c r="A15" s="1" t="str">
        <x:v>Verpackung und weitere Ware je Portion</x:v>
      </x:c>
      <x:c r="B15" s="28"/>
      <x:c r="C15" s="1" t="str">
        <x:v>€ je Einheit</x:v>
      </x:c>
      <x:c r="D15" s="20" t="str">
        <x:v>Pflichtfeld, sonst 0 eintragen</x:v>
      </x:c>
    </x:row>
    <x:row r="16" ht="24" customHeight="1">
      <x:c r="A16" s="1" t="str">
        <x:v>Variable Arbeitskosten je Portion</x:v>
      </x:c>
      <x:c r="B16" s="28"/>
      <x:c r="C16" s="1" t="str">
        <x:v>€ je Einheit</x:v>
      </x:c>
      <x:c r="D16" s="20" t="str">
        <x:v>Pflichtfeld, sonst 0 eintragen</x:v>
      </x:c>
    </x:row>
    <x:row r="17" ht="24" customHeight="1">
      <x:c r="A17" s="1" t="str">
        <x:v>Feste Arbeitskosten je Rezeptur</x:v>
      </x:c>
      <x:c r="B17" s="28"/>
      <x:c r="C17" s="1" t="str">
        <x:v>€ gesamt</x:v>
      </x:c>
      <x:c r="D17" s="20" t="str">
        <x:v>Pflichtfeld, sonst 0 eintragen</x:v>
      </x:c>
    </x:row>
    <x:row r="18" ht="24" customHeight="1">
      <x:c r="A18" s="1" t="str">
        <x:v>Raum und Energie je Rezeptur</x:v>
      </x:c>
      <x:c r="B18" s="28"/>
      <x:c r="C18" s="1" t="str">
        <x:v>€ gesamt</x:v>
      </x:c>
      <x:c r="D18" s="20" t="str">
        <x:v>Pflichtfeld, sonst 0 eintragen</x:v>
      </x:c>
    </x:row>
    <x:row r="19" ht="24" customHeight="1">
      <x:c r="A19" s="1" t="str">
        <x:v>Weitere feste Kosten je Rezeptur</x:v>
      </x:c>
      <x:c r="B19" s="28"/>
      <x:c r="C19" s="1" t="str">
        <x:v>€ gesamt</x:v>
      </x:c>
      <x:c r="D19" s="20" t="str">
        <x:v>Pflichtfeld, sonst 0 eintragen</x:v>
      </x:c>
    </x:row>
    <x:row r="20" ht="24" customHeight="1">
      <x:c r="A20" s="1" t="str">
        <x:v>Gewünschter Überschuss</x:v>
      </x:c>
      <x:c r="B20" s="28"/>
      <x:c r="C20" s="1" t="str">
        <x:v>€ gesamt</x:v>
      </x:c>
      <x:c r="D20" s="20" t="str">
        <x:v>Pflichtfeld, sonst 0 eintragen</x:v>
      </x:c>
    </x:row>
    <x:row r="21" ht="24" customHeight="1">
      <x:c r="A21" s="1" t="str">
        <x:v>Geplanter Verkaufspreis netto</x:v>
      </x:c>
      <x:c r="B21" s="28"/>
      <x:c r="C21" s="1" t="str">
        <x:v>€ je Einheit</x:v>
      </x:c>
      <x:c r="D21" s="20" t="str">
        <x:v>Optional für Ergebnis und Schwelle</x:v>
      </x:c>
    </x:row>
    <x:row r="22" ht="24" customHeight="1">
      <x:c r="A22" s="1" t="str">
        <x:v>Zutreffender Umsatzsteuersatz</x:v>
      </x:c>
      <x:c r="B22" s="29"/>
      <x:c r="C22" s="1" t="str">
        <x:v>Prozent</x:v>
      </x:c>
      <x:c r="D22" s="20" t="str">
        <x:v>Gemischte Angebote getrennt prüfen</x:v>
      </x:c>
    </x:row>
    <x:row r="23">
      <x:c r="A23" s="1"/>
      <x:c r="B23" s="30"/>
      <x:c r="C23" s="1"/>
      <x:c r="D23" s="1"/>
    </x:row>
    <x:row r="24">
      <x:c r="A24" s="5" t="str">
        <x:v>Rechenweg</x:v>
      </x:c>
      <x:c r="B24" s="26"/>
      <x:c r="C24" s="5"/>
      <x:c r="D24" s="5"/>
    </x:row>
    <x:row r="25" ht="22" customHeight="1">
      <x:c r="A25" s="1" t="str">
        <x:v>Variable Kosten je Einheit</x:v>
      </x:c>
      <x:c r="B25" s="31" t="str">
        <x:f>IF(OR(COUNT(B14:B16)&lt;3,MIN(B14:B16)&lt;0),"",SUM(B14:B16))</x:f>
      </x:c>
      <x:c r="C25" s="1"/>
      <x:c r="D25" s="20"/>
    </x:row>
    <x:row r="26" ht="22" customHeight="1">
      <x:c r="A26" s="1" t="str">
        <x:v>Variable Kosten für die Planmenge</x:v>
      </x:c>
      <x:c r="B26" s="31" t="str">
        <x:f>IF(OR(NOT(ISNUMBER(B13)),B13&lt;=0,NOT(ISNUMBER(B25))),"",B13*B25)</x:f>
      </x:c>
      <x:c r="C26" s="1"/>
      <x:c r="D26" s="20"/>
    </x:row>
    <x:row r="27" ht="22" customHeight="1">
      <x:c r="A27" s="1" t="str">
        <x:v>Feste Kosten gesamt</x:v>
      </x:c>
      <x:c r="B27" s="31" t="str">
        <x:f>IF(OR(COUNT(B17:B19)&lt;3,MIN(B17:B19)&lt;0),"",SUM(B17:B19))</x:f>
      </x:c>
      <x:c r="C27" s="1"/>
      <x:c r="D27" s="20"/>
    </x:row>
    <x:row r="28" ht="22" customHeight="1">
      <x:c r="A28" s="1" t="str">
        <x:v>Gesamtkosten für die Planmenge</x:v>
      </x:c>
      <x:c r="B28" s="31" t="str">
        <x:f>IF(OR(NOT(ISNUMBER(B26)),NOT(ISNUMBER(B27))),"",SUM(B26:B27))</x:f>
      </x:c>
      <x:c r="C28" s="1"/>
      <x:c r="D28" s="20"/>
    </x:row>
    <x:row r="29" ht="22" customHeight="1">
      <x:c r="A29" s="1" t="str">
        <x:v>Benötigter Nettoumsatz mit Zielüberschuss</x:v>
      </x:c>
      <x:c r="B29" s="31" t="str">
        <x:f>IF(OR(NOT(ISNUMBER(B28)),NOT(ISNUMBER(B20)),B20&lt;0),"",B28+B20)</x:f>
      </x:c>
      <x:c r="C29" s="1"/>
      <x:c r="D29" s="20"/>
    </x:row>
    <x:row r="30" ht="22" customHeight="1">
      <x:c r="A30" s="1" t="str">
        <x:v>Deckungsbeitrag bei geplantem Nettopreis</x:v>
      </x:c>
      <x:c r="B30" s="31" t="str">
        <x:f>IF(OR(NOT(ISNUMBER(B21)),NOT(ISNUMBER(B25))),"",B21-B25)</x:f>
      </x:c>
      <x:c r="C30" s="1"/>
      <x:c r="D30" s="20"/>
    </x:row>
    <x:row r="31" ht="22" customHeight="1">
      <x:c r="A31" s="1" t="str">
        <x:v>Nettoumsatz bei geplantem Nettopreis</x:v>
      </x:c>
      <x:c r="B31" s="31" t="str">
        <x:f>IF(OR(NOT(ISNUMBER(B21)),NOT(ISNUMBER(B13)),B13&lt;=0),"",B13*B21)</x:f>
      </x:c>
      <x:c r="C31" s="1"/>
      <x:c r="D31" s="20"/>
    </x:row>
    <x:row r="32" ht="22" customHeight="1">
      <x:c r="A32" s="1" t="str">
        <x:v>Ergebnis bei geplantem Nettopreis</x:v>
      </x:c>
      <x:c r="B32" s="31" t="str">
        <x:f>IF(OR(NOT(ISNUMBER(B31)),NOT(ISNUMBER(B28))),"",B31-B28)</x:f>
      </x:c>
      <x:c r="C32" s="1"/>
      <x:c r="D32" s="20"/>
    </x:row>
    <x:row r="33">
      <x:c r="A33" s="1"/>
      <x:c r="B33" s="1"/>
      <x:c r="C33" s="1"/>
      <x:c r="D33" s="1"/>
    </x:row>
    <x:row r="34">
      <x:c r="A34" s="34" t="str">
        <x:v>So nutzen Sie die Vorlage</x:v>
      </x:c>
      <x:c r="B34" s="34"/>
      <x:c r="C34" s="34"/>
      <x:c r="D34" s="34"/>
    </x:row>
    <x:row r="35" ht="20" customHeight="1">
      <x:c r="A35" s="20" t="str">
        <x:v>Gelbe Felder ausfüllen. Bei nicht anfallenden Pflichtkosten 0 eintragen.</x:v>
      </x:c>
      <x:c r="B35" s="20"/>
      <x:c r="C35" s="20"/>
      <x:c r="D35" s="20"/>
    </x:row>
    <x:row r="36" ht="20" customHeight="1">
      <x:c r="A36" s="20" t="str">
        <x:v>Kosten einheitlich so erfassen, wie sie dem Betrieb tatsächlich entstehen.</x:v>
      </x:c>
      <x:c r="B36" s="20"/>
      <x:c r="C36" s="20"/>
      <x:c r="D36" s="20"/>
    </x:row>
    <x:row r="37" ht="20" customHeight="1">
      <x:c r="A37" s="20" t="str">
        <x:v>Steuersatz und steuerliche Einordnung vor Nutzung für ein Angebot prüfen.</x:v>
      </x:c>
      <x:c r="B37" s="20"/>
      <x:c r="C37" s="20"/>
      <x:c r="D37" s="20"/>
    </x:row>
    <x:row r="38" ht="27" customHeight="1">
      <x:c r="A38" s="20" t="str">
        <x:v>Einkaufsmenge und Einsatzmenge in derselben Einheit erfassen. Ausbeute als Prozentwert eingeben.</x:v>
      </x:c>
      <x:c r="B38" s="20"/>
      <x:c r="C38" s="20"/>
      <x:c r="D38" s="20"/>
    </x:row>
    <x:row r="39" ht="20" customHeight="1">
      <x:c r="A39" s="20" t="str">
        <x:v>Methode: Kosten plus Zielüberschuss; Gewinnschwelle aus Deckungsbeitrag und Fixkosten.</x:v>
      </x:c>
      <x:c r="B39" s="20"/>
      <x:c r="C39" s="20"/>
      <x:c r="D39" s="20"/>
    </x:row>
    <x:row r="42">
      <x:c r="A42" s="5" t="str">
        <x:v>Zutaten und Ausbeute</x:v>
      </x:c>
      <x:c r="B42" s="5"/>
      <x:c r="C42" s="5"/>
      <x:c r="D42" s="5"/>
      <x:c r="E42" s="5"/>
      <x:c r="F42" s="5"/>
    </x:row>
    <x:row r="43">
      <x:c r="A43" s="37" t="str">
        <x:v>Zutat</x:v>
      </x:c>
      <x:c r="B43" s="37" t="str">
        <x:v>Einkaufsmenge</x:v>
      </x:c>
      <x:c r="C43" s="37" t="str">
        <x:v>Preis netto €</x:v>
      </x:c>
      <x:c r="D43" s="37" t="str">
        <x:v>Ausbeute %</x:v>
      </x:c>
      <x:c r="E43" s="37" t="str">
        <x:v>Einsatzmenge</x:v>
      </x:c>
      <x:c r="F43" s="37" t="str">
        <x:v>Kosten netto €</x:v>
      </x:c>
    </x:row>
    <x:row r="44">
      <x:c r="A44" s="38"/>
      <x:c r="B44" s="40"/>
      <x:c r="C44" s="41"/>
      <x:c r="D44" s="42"/>
      <x:c r="E44" s="40"/>
      <x:c r="F44" s="43" t="str">
        <x:f>IF(A44="","",IF(OR(NOT(ISNUMBER(B44)),NOT(ISNUMBER(C44)),NOT(ISNUMBER(D44)),NOT(ISNUMBER(E44)),B44&lt;=0,C44&lt;0,D44&lt;=0,D44&gt;1,E44&lt;0),"",C44*E44/(B44*D44)))</x:f>
      </x:c>
    </x:row>
    <x:row r="45">
      <x:c r="A45" s="38"/>
      <x:c r="B45" s="40"/>
      <x:c r="C45" s="41"/>
      <x:c r="D45" s="42"/>
      <x:c r="E45" s="40"/>
      <x:c r="F45" s="43" t="str">
        <x:f>IF(A45="","",IF(OR(NOT(ISNUMBER(B45)),NOT(ISNUMBER(C45)),NOT(ISNUMBER(D45)),NOT(ISNUMBER(E45)),B45&lt;=0,C45&lt;0,D45&lt;=0,D45&gt;1,E45&lt;0),"",C45*E45/(B45*D45)))</x:f>
      </x:c>
    </x:row>
    <x:row r="46">
      <x:c r="A46" s="38"/>
      <x:c r="B46" s="40"/>
      <x:c r="C46" s="41"/>
      <x:c r="D46" s="42"/>
      <x:c r="E46" s="40"/>
      <x:c r="F46" s="43" t="str">
        <x:f>IF(A46="","",IF(OR(NOT(ISNUMBER(B46)),NOT(ISNUMBER(C46)),NOT(ISNUMBER(D46)),NOT(ISNUMBER(E46)),B46&lt;=0,C46&lt;0,D46&lt;=0,D46&gt;1,E46&lt;0),"",C46*E46/(B46*D46)))</x:f>
      </x:c>
    </x:row>
    <x:row r="47">
      <x:c r="A47" s="38"/>
      <x:c r="B47" s="40"/>
      <x:c r="C47" s="41"/>
      <x:c r="D47" s="42"/>
      <x:c r="E47" s="40"/>
      <x:c r="F47" s="43" t="str">
        <x:f>IF(A47="","",IF(OR(NOT(ISNUMBER(B47)),NOT(ISNUMBER(C47)),NOT(ISNUMBER(D47)),NOT(ISNUMBER(E47)),B47&lt;=0,C47&lt;0,D47&lt;=0,D47&gt;1,E47&lt;0),"",C47*E47/(B47*D47)))</x:f>
      </x:c>
    </x:row>
    <x:row r="48">
      <x:c r="A48" s="38"/>
      <x:c r="B48" s="40"/>
      <x:c r="C48" s="41"/>
      <x:c r="D48" s="42"/>
      <x:c r="E48" s="40"/>
      <x:c r="F48" s="43" t="str">
        <x:f>IF(A48="","",IF(OR(NOT(ISNUMBER(B48)),NOT(ISNUMBER(C48)),NOT(ISNUMBER(D48)),NOT(ISNUMBER(E48)),B48&lt;=0,C48&lt;0,D48&lt;=0,D48&gt;1,E48&lt;0),"",C48*E48/(B48*D48)))</x:f>
      </x:c>
    </x:row>
    <x:row r="49">
      <x:c r="A49" s="38"/>
      <x:c r="B49" s="40"/>
      <x:c r="C49" s="41"/>
      <x:c r="D49" s="42"/>
      <x:c r="E49" s="40"/>
      <x:c r="F49" s="43" t="str">
        <x:f>IF(A49="","",IF(OR(NOT(ISNUMBER(B49)),NOT(ISNUMBER(C49)),NOT(ISNUMBER(D49)),NOT(ISNUMBER(E49)),B49&lt;=0,C49&lt;0,D49&lt;=0,D49&gt;1,E49&lt;0),"",C49*E49/(B49*D49)))</x:f>
      </x:c>
    </x:row>
    <x:row r="50">
      <x:c r="A50" s="38"/>
      <x:c r="B50" s="40"/>
      <x:c r="C50" s="41"/>
      <x:c r="D50" s="42"/>
      <x:c r="E50" s="40"/>
      <x:c r="F50" s="43" t="str">
        <x:f>IF(A50="","",IF(OR(NOT(ISNUMBER(B50)),NOT(ISNUMBER(C50)),NOT(ISNUMBER(D50)),NOT(ISNUMBER(E50)),B50&lt;=0,C50&lt;0,D50&lt;=0,D50&gt;1,E50&lt;0),"",C50*E50/(B50*D50)))</x:f>
      </x:c>
    </x:row>
    <x:row r="51">
      <x:c r="A51" s="38"/>
      <x:c r="B51" s="40"/>
      <x:c r="C51" s="41"/>
      <x:c r="D51" s="42"/>
      <x:c r="E51" s="40"/>
      <x:c r="F51" s="43" t="str">
        <x:f>IF(A51="","",IF(OR(NOT(ISNUMBER(B51)),NOT(ISNUMBER(C51)),NOT(ISNUMBER(D51)),NOT(ISNUMBER(E51)),B51&lt;=0,C51&lt;0,D51&lt;=0,D51&gt;1,E51&lt;0),"",C51*E51/(B51*D51)))</x:f>
      </x:c>
    </x:row>
    <x:row r="52">
      <x:c r="A52" s="38"/>
      <x:c r="B52" s="40"/>
      <x:c r="C52" s="41"/>
      <x:c r="D52" s="42"/>
      <x:c r="E52" s="40"/>
      <x:c r="F52" s="43" t="str">
        <x:f>IF(A52="","",IF(OR(NOT(ISNUMBER(B52)),NOT(ISNUMBER(C52)),NOT(ISNUMBER(D52)),NOT(ISNUMBER(E52)),B52&lt;=0,C52&lt;0,D52&lt;=0,D52&gt;1,E52&lt;0),"",C52*E52/(B52*D52)))</x:f>
      </x:c>
    </x:row>
    <x:row r="53">
      <x:c r="A53" s="38"/>
      <x:c r="B53" s="40"/>
      <x:c r="C53" s="41"/>
      <x:c r="D53" s="42"/>
      <x:c r="E53" s="40"/>
      <x:c r="F53" s="43" t="str">
        <x:f>IF(A53="","",IF(OR(NOT(ISNUMBER(B53)),NOT(ISNUMBER(C53)),NOT(ISNUMBER(D53)),NOT(ISNUMBER(E53)),B53&lt;=0,C53&lt;0,D53&lt;=0,D53&gt;1,E53&lt;0),"",C53*E53/(B53*D53)))</x:f>
      </x:c>
    </x:row>
    <x:row r="54">
      <x:c r="A54" s="38"/>
      <x:c r="B54" s="40"/>
      <x:c r="C54" s="41"/>
      <x:c r="D54" s="42"/>
      <x:c r="E54" s="40"/>
      <x:c r="F54" s="43" t="str">
        <x:f>IF(A54="","",IF(OR(NOT(ISNUMBER(B54)),NOT(ISNUMBER(C54)),NOT(ISNUMBER(D54)),NOT(ISNUMBER(E54)),B54&lt;=0,C54&lt;0,D54&lt;=0,D54&gt;1,E54&lt;0),"",C54*E54/(B54*D54)))</x:f>
      </x:c>
    </x:row>
    <x:row r="55">
      <x:c r="A55" s="38"/>
      <x:c r="B55" s="40"/>
      <x:c r="C55" s="41"/>
      <x:c r="D55" s="42"/>
      <x:c r="E55" s="40"/>
      <x:c r="F55" s="43" t="str">
        <x:f>IF(A55="","",IF(OR(NOT(ISNUMBER(B55)),NOT(ISNUMBER(C55)),NOT(ISNUMBER(D55)),NOT(ISNUMBER(E55)),B55&lt;=0,C55&lt;0,D55&lt;=0,D55&gt;1,E55&lt;0),"",C55*E55/(B55*D55)))</x:f>
      </x:c>
    </x:row>
    <x:row r="57">
      <x:c r="A57" s="20" t="str">
        <x:v>Ausbeute 100 % bedeutet, dass die gesamte Einkaufsmenge verwendet werden kann.</x:v>
      </x:c>
      <x:c r="B57" s="20"/>
      <x:c r="C57" s="20"/>
      <x:c r="D57" s="20"/>
      <x:c r="E57" s="20"/>
      <x:c r="F57" s="20"/>
    </x:row>
    <x:row r="58">
      <x:c r="A58" s="20" t="str">
        <x:v>Beispiel: 1 000 g eingekauft, 80 % nutzbar, 400 g eingesetzt. Die Menge in beiden Feldern ist g.</x:v>
      </x:c>
      <x:c r="B58" s="20"/>
      <x:c r="C58" s="20"/>
      <x:c r="D58" s="20"/>
      <x:c r="E58" s="20"/>
      <x:c r="F58" s="20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7" hidden="0" customWidth="1"/>
    <x:col min="2" max="2" width="19" hidden="0" customWidth="1"/>
    <x:col min="3" max="3" width="16" hidden="0" customWidth="1"/>
    <x:col min="4" max="4" width="43" hidden="0" customWidth="1"/>
  </x:cols>
  <x:sheetData>
    <x:row r="2" ht="31" customHeight="1">
      <x:c r="A2" s="2" t="str">
        <x:v>Catering und Veranstaltung</x:v>
      </x:c>
      <x:c r="B2" s="1"/>
      <x:c r="C2" s="1"/>
      <x:c r="D2" s="1"/>
    </x:row>
    <x:row r="3" ht="25" customHeight="1">
      <x:c r="A3" s="3" t="str">
        <x:v>Variable Kosten je Gast und feste Kosten für den gesamten Auftrag trennen.</x:v>
      </x:c>
      <x:c r="B3" s="1"/>
      <x:c r="C3" s="1"/>
      <x:c r="D3" s="1"/>
    </x:row>
    <x:row r="4">
      <x:c r="A4" s="1"/>
      <x:c r="B4" s="1"/>
      <x:c r="C4" s="1"/>
      <x:c r="D4" s="1"/>
    </x:row>
    <x:row r="5">
      <x:c r="A5" s="5" t="str">
        <x:v>Ergebnis</x:v>
      </x:c>
      <x:c r="B5" s="5"/>
      <x:c r="C5" s="5"/>
      <x:c r="D5" s="5"/>
    </x:row>
    <x:row r="6" ht="25" customHeight="1">
      <x:c r="A6" s="1" t="str">
        <x:v>Kostendeckender Nettopreis je Einheit</x:v>
      </x:c>
      <x:c r="B6" s="24" t="str">
        <x:f>IF(OR(NOT(ISNUMBER(B28)),NOT(ISNUMBER(B13)),B13&lt;=0),"",ROUNDUP(B28/B13,2))</x:f>
      </x:c>
      <x:c r="C6" s="1"/>
      <x:c r="D6" s="20" t="str">
        <x:v>Gesamtkosten geteilt durch Planmenge</x:v>
      </x:c>
    </x:row>
    <x:row r="7" ht="25" customHeight="1">
      <x:c r="A7" s="1" t="str">
        <x:v>Nettopreis mit Zielüberschuss je Einheit</x:v>
      </x:c>
      <x:c r="B7" s="24" t="str">
        <x:f>IF(OR(NOT(ISNUMBER(B29)),NOT(ISNUMBER(B13)),B13&lt;=0),"",ROUNDUP(B29/B13,2))</x:f>
      </x:c>
      <x:c r="C7" s="1"/>
      <x:c r="D7" s="20" t="str">
        <x:v>Rechnerischer Wert, kein Marktpreis</x:v>
      </x:c>
    </x:row>
    <x:row r="8" ht="25" customHeight="1">
      <x:c r="A8" s="1" t="str">
        <x:v>Bruttopreis mit Zielüberschuss je Einheit</x:v>
      </x:c>
      <x:c r="B8" s="24" t="str">
        <x:f>IF(OR(NOT(ISNUMBER(B7)),NOT(ISNUMBER(B22)),B22&lt;0,B22&gt;1),"",ROUND(B7*(1+B22),2))</x:f>
      </x:c>
      <x:c r="C8" s="1"/>
      <x:c r="D8" s="20" t="str">
        <x:v>Nur mit geprüftem Steuersatz</x:v>
      </x:c>
    </x:row>
    <x:row r="9" ht="25" customHeight="1">
      <x:c r="A9" s="1" t="str">
        <x:v>Gewinnschwelle bei geplantem Nettopreis</x:v>
      </x:c>
      <x:c r="B9" s="25" t="str">
        <x:f>IF(OR(NOT(ISNUMBER(B30)),NOT(ISNUMBER(B27))),"",IF(B30&lt;=0,"nicht erreichbar",MAX(1,ROUNDUP(B27/B30,0))))</x:f>
      </x:c>
      <x:c r="C9" s="1"/>
      <x:c r="D9" s="20" t="str">
        <x:v>Menge für Kostendeckung</x:v>
      </x:c>
    </x:row>
    <x:row r="10" ht="25" customHeight="1">
      <x:c r="A10" s="1" t="str">
        <x:v>Ergebnis bei geplantem Nettopreis</x:v>
      </x:c>
      <x:c r="B10" s="24" t="str">
        <x:f>IF(NOT(ISNUMBER(B32)),"",B32)</x:f>
      </x:c>
      <x:c r="C10" s="1"/>
      <x:c r="D10" s="20" t="str">
        <x:v>Nettoumsatz abzüglich Kosten</x:v>
      </x:c>
    </x:row>
    <x:row r="11" ht="25" customHeight="1">
      <x:c r="A11" s="1" t="str">
        <x:v>Menge für den Zielüberschuss</x:v>
      </x:c>
      <x:c r="B11" s="25" t="str">
        <x:f>IF(OR(NOT(ISNUMBER(B30)),NOT(ISNUMBER(B27)),NOT(ISNUMBER(B20))),"",IF(B30&lt;=0,"nicht erreichbar",MAX(1,ROUNDUP((B27+B20)/B30,0))))</x:f>
      </x:c>
      <x:c r="C11" s="1"/>
      <x:c r="D11" s="20" t="str">
        <x:v>Nur bei positivem Deckungsbeitrag</x:v>
      </x:c>
    </x:row>
    <x:row r="12">
      <x:c r="A12" s="5" t="str">
        <x:v>Eingaben</x:v>
      </x:c>
      <x:c r="B12" s="26"/>
      <x:c r="C12" s="5"/>
      <x:c r="D12" s="5"/>
    </x:row>
    <x:row r="13" ht="24" customHeight="1">
      <x:c r="A13" s="1" t="str">
        <x:v>Geplante Anzahl Gäste</x:v>
      </x:c>
      <x:c r="B13" s="27"/>
      <x:c r="C13" s="1" t="str">
        <x:v>Gäste</x:v>
      </x:c>
      <x:c r="D13" s="20" t="str">
        <x:v>Pflichtfeld, größer als null</x:v>
      </x:c>
    </x:row>
    <x:row r="14" ht="24" customHeight="1">
      <x:c r="A14" s="1" t="str">
        <x:v>Speisen und Getränke je Gast</x:v>
      </x:c>
      <x:c r="B14" s="28"/>
      <x:c r="C14" s="1" t="str">
        <x:v>€ je Einheit</x:v>
      </x:c>
      <x:c r="D14" s="20" t="str">
        <x:v>Pflichtfeld, sonst 0 eintragen</x:v>
      </x:c>
    </x:row>
    <x:row r="15" ht="24" customHeight="1">
      <x:c r="A15" s="1" t="str">
        <x:v>Verbrauchsmaterial je Gast</x:v>
      </x:c>
      <x:c r="B15" s="28"/>
      <x:c r="C15" s="1" t="str">
        <x:v>€ je Einheit</x:v>
      </x:c>
      <x:c r="D15" s="20" t="str">
        <x:v>Pflichtfeld, sonst 0 eintragen</x:v>
      </x:c>
    </x:row>
    <x:row r="16" ht="24" customHeight="1">
      <x:c r="A16" s="1" t="str">
        <x:v>Variable Personalkosten je Gast</x:v>
      </x:c>
      <x:c r="B16" s="28"/>
      <x:c r="C16" s="1" t="str">
        <x:v>€ je Einheit</x:v>
      </x:c>
      <x:c r="D16" s="20" t="str">
        <x:v>Pflichtfeld, sonst 0 eintragen</x:v>
      </x:c>
    </x:row>
    <x:row r="17" ht="24" customHeight="1">
      <x:c r="A17" s="1" t="str">
        <x:v>Feste Personalzeit je Auftrag</x:v>
      </x:c>
      <x:c r="B17" s="28"/>
      <x:c r="C17" s="1" t="str">
        <x:v>€ gesamt</x:v>
      </x:c>
      <x:c r="D17" s="20" t="str">
        <x:v>Pflichtfeld, sonst 0 eintragen</x:v>
      </x:c>
    </x:row>
    <x:row r="18" ht="24" customHeight="1">
      <x:c r="A18" s="1" t="str">
        <x:v>Transport und Raum je Auftrag</x:v>
      </x:c>
      <x:c r="B18" s="28"/>
      <x:c r="C18" s="1" t="str">
        <x:v>€ gesamt</x:v>
      </x:c>
      <x:c r="D18" s="20" t="str">
        <x:v>Pflichtfeld, sonst 0 eintragen</x:v>
      </x:c>
    </x:row>
    <x:row r="19" ht="24" customHeight="1">
      <x:c r="A19" s="1" t="str">
        <x:v>Ausstattung und weitere Fixkosten</x:v>
      </x:c>
      <x:c r="B19" s="28"/>
      <x:c r="C19" s="1" t="str">
        <x:v>€ gesamt</x:v>
      </x:c>
      <x:c r="D19" s="20" t="str">
        <x:v>Pflichtfeld, sonst 0 eintragen</x:v>
      </x:c>
    </x:row>
    <x:row r="20" ht="24" customHeight="1">
      <x:c r="A20" s="1" t="str">
        <x:v>Gewünschter Überschuss</x:v>
      </x:c>
      <x:c r="B20" s="28"/>
      <x:c r="C20" s="1" t="str">
        <x:v>€ gesamt</x:v>
      </x:c>
      <x:c r="D20" s="20" t="str">
        <x:v>Pflichtfeld, sonst 0 eintragen</x:v>
      </x:c>
    </x:row>
    <x:row r="21" ht="24" customHeight="1">
      <x:c r="A21" s="1" t="str">
        <x:v>Geplanter Verkaufspreis netto</x:v>
      </x:c>
      <x:c r="B21" s="28"/>
      <x:c r="C21" s="1" t="str">
        <x:v>€ je Einheit</x:v>
      </x:c>
      <x:c r="D21" s="20" t="str">
        <x:v>Optional für Ergebnis und Schwelle</x:v>
      </x:c>
    </x:row>
    <x:row r="22" ht="24" customHeight="1">
      <x:c r="A22" s="1" t="str">
        <x:v>Zutreffender Umsatzsteuersatz</x:v>
      </x:c>
      <x:c r="B22" s="29"/>
      <x:c r="C22" s="1" t="str">
        <x:v>Prozent</x:v>
      </x:c>
      <x:c r="D22" s="20" t="str">
        <x:v>Gemischte Angebote getrennt prüfen</x:v>
      </x:c>
    </x:row>
    <x:row r="23">
      <x:c r="A23" s="1"/>
      <x:c r="B23" s="30"/>
      <x:c r="C23" s="1"/>
      <x:c r="D23" s="1"/>
    </x:row>
    <x:row r="24">
      <x:c r="A24" s="5" t="str">
        <x:v>Rechenweg</x:v>
      </x:c>
      <x:c r="B24" s="26"/>
      <x:c r="C24" s="5"/>
      <x:c r="D24" s="5"/>
    </x:row>
    <x:row r="25" ht="22" customHeight="1">
      <x:c r="A25" s="1" t="str">
        <x:v>Variable Kosten je Einheit</x:v>
      </x:c>
      <x:c r="B25" s="31" t="str">
        <x:f>IF(OR(COUNT(B14:B16)&lt;3,MIN(B14:B16)&lt;0),"",SUM(B14:B16))</x:f>
      </x:c>
      <x:c r="C25" s="1"/>
      <x:c r="D25" s="20"/>
    </x:row>
    <x:row r="26" ht="22" customHeight="1">
      <x:c r="A26" s="1" t="str">
        <x:v>Variable Kosten für die Planmenge</x:v>
      </x:c>
      <x:c r="B26" s="31" t="str">
        <x:f>IF(OR(NOT(ISNUMBER(B13)),B13&lt;=0,NOT(ISNUMBER(B25))),"",B13*B25)</x:f>
      </x:c>
      <x:c r="C26" s="1"/>
      <x:c r="D26" s="20"/>
    </x:row>
    <x:row r="27" ht="22" customHeight="1">
      <x:c r="A27" s="1" t="str">
        <x:v>Feste Kosten gesamt</x:v>
      </x:c>
      <x:c r="B27" s="31" t="str">
        <x:f>IF(OR(COUNT(B17:B19)&lt;3,MIN(B17:B19)&lt;0),"",SUM(B17:B19))</x:f>
      </x:c>
      <x:c r="C27" s="1"/>
      <x:c r="D27" s="20"/>
    </x:row>
    <x:row r="28" ht="22" customHeight="1">
      <x:c r="A28" s="1" t="str">
        <x:v>Gesamtkosten für die Planmenge</x:v>
      </x:c>
      <x:c r="B28" s="31" t="str">
        <x:f>IF(OR(NOT(ISNUMBER(B26)),NOT(ISNUMBER(B27))),"",SUM(B26:B27))</x:f>
      </x:c>
      <x:c r="C28" s="1"/>
      <x:c r="D28" s="20"/>
    </x:row>
    <x:row r="29" ht="22" customHeight="1">
      <x:c r="A29" s="1" t="str">
        <x:v>Benötigter Nettoumsatz mit Zielüberschuss</x:v>
      </x:c>
      <x:c r="B29" s="31" t="str">
        <x:f>IF(OR(NOT(ISNUMBER(B28)),NOT(ISNUMBER(B20)),B20&lt;0),"",B28+B20)</x:f>
      </x:c>
      <x:c r="C29" s="1"/>
      <x:c r="D29" s="20"/>
    </x:row>
    <x:row r="30" ht="22" customHeight="1">
      <x:c r="A30" s="1" t="str">
        <x:v>Deckungsbeitrag bei geplantem Nettopreis</x:v>
      </x:c>
      <x:c r="B30" s="31" t="str">
        <x:f>IF(OR(NOT(ISNUMBER(B21)),NOT(ISNUMBER(B25))),"",B21-B25)</x:f>
      </x:c>
      <x:c r="C30" s="1"/>
      <x:c r="D30" s="20"/>
    </x:row>
    <x:row r="31" ht="22" customHeight="1">
      <x:c r="A31" s="1" t="str">
        <x:v>Nettoumsatz bei geplantem Nettopreis</x:v>
      </x:c>
      <x:c r="B31" s="31" t="str">
        <x:f>IF(OR(NOT(ISNUMBER(B21)),NOT(ISNUMBER(B13)),B13&lt;=0),"",B13*B21)</x:f>
      </x:c>
      <x:c r="C31" s="1"/>
      <x:c r="D31" s="20"/>
    </x:row>
    <x:row r="32" ht="22" customHeight="1">
      <x:c r="A32" s="1" t="str">
        <x:v>Ergebnis bei geplantem Nettopreis</x:v>
      </x:c>
      <x:c r="B32" s="31" t="str">
        <x:f>IF(OR(NOT(ISNUMBER(B31)),NOT(ISNUMBER(B28))),"",B31-B28)</x:f>
      </x:c>
      <x:c r="C32" s="1"/>
      <x:c r="D32" s="20"/>
    </x:row>
    <x:row r="33">
      <x:c r="A33" s="1"/>
      <x:c r="B33" s="1"/>
      <x:c r="C33" s="1"/>
      <x:c r="D33" s="1"/>
    </x:row>
    <x:row r="34">
      <x:c r="A34" s="34" t="str">
        <x:v>So nutzen Sie die Vorlage</x:v>
      </x:c>
      <x:c r="B34" s="34"/>
      <x:c r="C34" s="34"/>
      <x:c r="D34" s="34"/>
    </x:row>
    <x:row r="35" ht="20" customHeight="1">
      <x:c r="A35" s="20" t="str">
        <x:v>Gelbe Felder ausfüllen. Bei nicht anfallenden Pflichtkosten 0 eintragen.</x:v>
      </x:c>
      <x:c r="B35" s="20"/>
      <x:c r="C35" s="20"/>
      <x:c r="D35" s="20"/>
    </x:row>
    <x:row r="36" ht="20" customHeight="1">
      <x:c r="A36" s="20" t="str">
        <x:v>Kosten einheitlich so erfassen, wie sie dem Betrieb tatsächlich entstehen.</x:v>
      </x:c>
      <x:c r="B36" s="20"/>
      <x:c r="C36" s="20"/>
      <x:c r="D36" s="20"/>
    </x:row>
    <x:row r="37" ht="20" customHeight="1">
      <x:c r="A37" s="20" t="str">
        <x:v>Steuersatz und steuerliche Einordnung vor Nutzung für ein Angebot prüfen.</x:v>
      </x:c>
      <x:c r="B37" s="20"/>
      <x:c r="C37" s="20"/>
      <x:c r="D37" s="20"/>
    </x:row>
    <x:row r="38" ht="27" customHeight="1">
      <x:c r="A38" s="20" t="str">
        <x:v>Bei gemischten Steuersätzen keinen einheitlichen Bruttowert verwenden.</x:v>
      </x:c>
      <x:c r="B38" s="20"/>
      <x:c r="C38" s="20"/>
      <x:c r="D38" s="20"/>
    </x:row>
    <x:row r="39" ht="20" customHeight="1">
      <x:c r="A39" s="20" t="str">
        <x:v>Methode: Kosten plus Zielüberschuss; Gewinnschwelle aus Deckungsbeitrag und Fixkosten.</x:v>
      </x:c>
      <x:c r="B39" s="20"/>
      <x:c r="C39" s="20"/>
      <x:c r="D39" s="20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7" hidden="0" customWidth="1"/>
    <x:col min="2" max="2" width="19" hidden="0" customWidth="1"/>
    <x:col min="3" max="3" width="16" hidden="0" customWidth="1"/>
    <x:col min="4" max="4" width="43" hidden="0" customWidth="1"/>
  </x:cols>
  <x:sheetData>
    <x:row r="2" ht="31" customHeight="1">
      <x:c r="A2" s="2" t="str">
        <x:v>Kochkurs und Workshop</x:v>
      </x:c>
      <x:c r="B2" s="1"/>
      <x:c r="C2" s="1"/>
      <x:c r="D2" s="1"/>
    </x:row>
    <x:row r="3" ht="25" customHeight="1">
      <x:c r="A3" s="3" t="str">
        <x:v>Teilnehmerkosten, Honorar samt Vorbereitung und Raumkosten vollständig erfassen.</x:v>
      </x:c>
      <x:c r="B3" s="1"/>
      <x:c r="C3" s="1"/>
      <x:c r="D3" s="1"/>
    </x:row>
    <x:row r="4">
      <x:c r="A4" s="1"/>
      <x:c r="B4" s="1"/>
      <x:c r="C4" s="1"/>
      <x:c r="D4" s="1"/>
    </x:row>
    <x:row r="5">
      <x:c r="A5" s="5" t="str">
        <x:v>Ergebnis</x:v>
      </x:c>
      <x:c r="B5" s="5"/>
      <x:c r="C5" s="5"/>
      <x:c r="D5" s="5"/>
    </x:row>
    <x:row r="6" ht="25" customHeight="1">
      <x:c r="A6" s="1" t="str">
        <x:v>Kostendeckender Nettopreis je Einheit</x:v>
      </x:c>
      <x:c r="B6" s="24" t="str">
        <x:f>IF(OR(NOT(ISNUMBER(B28)),NOT(ISNUMBER(B13)),B13&lt;=0),"",ROUNDUP(B28/B13,2))</x:f>
      </x:c>
      <x:c r="C6" s="1"/>
      <x:c r="D6" s="20" t="str">
        <x:v>Gesamtkosten geteilt durch Planmenge</x:v>
      </x:c>
    </x:row>
    <x:row r="7" ht="25" customHeight="1">
      <x:c r="A7" s="1" t="str">
        <x:v>Nettopreis mit Zielüberschuss je Einheit</x:v>
      </x:c>
      <x:c r="B7" s="24" t="str">
        <x:f>IF(OR(NOT(ISNUMBER(B29)),NOT(ISNUMBER(B13)),B13&lt;=0),"",ROUNDUP(B29/B13,2))</x:f>
      </x:c>
      <x:c r="C7" s="1"/>
      <x:c r="D7" s="20" t="str">
        <x:v>Rechnerischer Wert, kein Marktpreis</x:v>
      </x:c>
    </x:row>
    <x:row r="8" ht="25" customHeight="1">
      <x:c r="A8" s="1" t="str">
        <x:v>Bruttopreis mit Zielüberschuss je Einheit</x:v>
      </x:c>
      <x:c r="B8" s="24" t="str">
        <x:f>IF(OR(NOT(ISNUMBER(B7)),NOT(ISNUMBER(B22)),B22&lt;0,B22&gt;1),"",ROUND(B7*(1+B22),2))</x:f>
      </x:c>
      <x:c r="C8" s="1"/>
      <x:c r="D8" s="20" t="str">
        <x:v>Nur mit geprüftem Steuersatz</x:v>
      </x:c>
    </x:row>
    <x:row r="9" ht="25" customHeight="1">
      <x:c r="A9" s="1" t="str">
        <x:v>Gewinnschwelle bei geplantem Nettopreis</x:v>
      </x:c>
      <x:c r="B9" s="25" t="str">
        <x:f>IF(OR(NOT(ISNUMBER(B30)),NOT(ISNUMBER(B27))),"",IF(B30&lt;=0,"nicht erreichbar",MAX(1,ROUNDUP(B27/B30,0))))</x:f>
      </x:c>
      <x:c r="C9" s="1"/>
      <x:c r="D9" s="20" t="str">
        <x:v>Menge für Kostendeckung</x:v>
      </x:c>
    </x:row>
    <x:row r="10" ht="25" customHeight="1">
      <x:c r="A10" s="1" t="str">
        <x:v>Ergebnis bei geplantem Nettopreis</x:v>
      </x:c>
      <x:c r="B10" s="24" t="str">
        <x:f>IF(NOT(ISNUMBER(B32)),"",B32)</x:f>
      </x:c>
      <x:c r="C10" s="1"/>
      <x:c r="D10" s="20" t="str">
        <x:v>Nettoumsatz abzüglich Kosten</x:v>
      </x:c>
    </x:row>
    <x:row r="11" ht="25" customHeight="1">
      <x:c r="A11" s="1" t="str">
        <x:v>Menge für den Zielüberschuss</x:v>
      </x:c>
      <x:c r="B11" s="25" t="str">
        <x:f>IF(OR(NOT(ISNUMBER(B30)),NOT(ISNUMBER(B27)),NOT(ISNUMBER(B20))),"",IF(B30&lt;=0,"nicht erreichbar",MAX(1,ROUNDUP((B27+B20)/B30,0))))</x:f>
      </x:c>
      <x:c r="C11" s="1"/>
      <x:c r="D11" s="20" t="str">
        <x:v>Nur bei positivem Deckungsbeitrag</x:v>
      </x:c>
    </x:row>
    <x:row r="12">
      <x:c r="A12" s="5" t="str">
        <x:v>Eingaben</x:v>
      </x:c>
      <x:c r="B12" s="26"/>
      <x:c r="C12" s="5"/>
      <x:c r="D12" s="5"/>
    </x:row>
    <x:row r="13" ht="24" customHeight="1">
      <x:c r="A13" s="1" t="str">
        <x:v>Geplante Anzahl Teilnehmende</x:v>
      </x:c>
      <x:c r="B13" s="27"/>
      <x:c r="C13" s="1" t="str">
        <x:v>Teilnehmende</x:v>
      </x:c>
      <x:c r="D13" s="20" t="str">
        <x:v>Pflichtfeld, größer als null</x:v>
      </x:c>
    </x:row>
    <x:row r="14" ht="24" customHeight="1">
      <x:c r="A14" s="1" t="str">
        <x:v>Lebensmittel je Person</x:v>
      </x:c>
      <x:c r="B14" s="28"/>
      <x:c r="C14" s="1" t="str">
        <x:v>€ je Einheit</x:v>
      </x:c>
      <x:c r="D14" s="20" t="str">
        <x:v>Pflichtfeld, sonst 0 eintragen</x:v>
      </x:c>
    </x:row>
    <x:row r="15" ht="24" customHeight="1">
      <x:c r="A15" s="1" t="str">
        <x:v>Unterlagen und Material je Person</x:v>
      </x:c>
      <x:c r="B15" s="28"/>
      <x:c r="C15" s="1" t="str">
        <x:v>€ je Einheit</x:v>
      </x:c>
      <x:c r="D15" s="20" t="str">
        <x:v>Pflichtfeld, sonst 0 eintragen</x:v>
      </x:c>
    </x:row>
    <x:row r="16" ht="24" customHeight="1">
      <x:c r="A16" s="1" t="str">
        <x:v>Variable Betreuungskosten je Person</x:v>
      </x:c>
      <x:c r="B16" s="28"/>
      <x:c r="C16" s="1" t="str">
        <x:v>€ je Einheit</x:v>
      </x:c>
      <x:c r="D16" s="20" t="str">
        <x:v>Pflichtfeld, sonst 0 eintragen</x:v>
      </x:c>
    </x:row>
    <x:row r="17" ht="24" customHeight="1">
      <x:c r="A17" s="1" t="str">
        <x:v>Honorar samt Vorbereitung</x:v>
      </x:c>
      <x:c r="B17" s="28"/>
      <x:c r="C17" s="1" t="str">
        <x:v>€ gesamt</x:v>
      </x:c>
      <x:c r="D17" s="20" t="str">
        <x:v>Pflichtfeld, sonst 0 eintragen</x:v>
      </x:c>
    </x:row>
    <x:row r="18" ht="24" customHeight="1">
      <x:c r="A18" s="1" t="str">
        <x:v>Raum und Ausstattung</x:v>
      </x:c>
      <x:c r="B18" s="28"/>
      <x:c r="C18" s="1" t="str">
        <x:v>€ gesamt</x:v>
      </x:c>
      <x:c r="D18" s="20" t="str">
        <x:v>Pflichtfeld, sonst 0 eintragen</x:v>
      </x:c>
    </x:row>
    <x:row r="19" ht="24" customHeight="1">
      <x:c r="A19" s="1" t="str">
        <x:v>Weitere feste Kosten</x:v>
      </x:c>
      <x:c r="B19" s="28"/>
      <x:c r="C19" s="1" t="str">
        <x:v>€ gesamt</x:v>
      </x:c>
      <x:c r="D19" s="20" t="str">
        <x:v>Pflichtfeld, sonst 0 eintragen</x:v>
      </x:c>
    </x:row>
    <x:row r="20" ht="24" customHeight="1">
      <x:c r="A20" s="1" t="str">
        <x:v>Gewünschter Überschuss</x:v>
      </x:c>
      <x:c r="B20" s="28"/>
      <x:c r="C20" s="1" t="str">
        <x:v>€ gesamt</x:v>
      </x:c>
      <x:c r="D20" s="20" t="str">
        <x:v>Pflichtfeld, sonst 0 eintragen</x:v>
      </x:c>
    </x:row>
    <x:row r="21" ht="24" customHeight="1">
      <x:c r="A21" s="1" t="str">
        <x:v>Geplanter Verkaufspreis netto</x:v>
      </x:c>
      <x:c r="B21" s="28"/>
      <x:c r="C21" s="1" t="str">
        <x:v>€ je Einheit</x:v>
      </x:c>
      <x:c r="D21" s="20" t="str">
        <x:v>Optional für Ergebnis und Schwelle</x:v>
      </x:c>
    </x:row>
    <x:row r="22" ht="24" customHeight="1">
      <x:c r="A22" s="1" t="str">
        <x:v>Zutreffender Umsatzsteuersatz</x:v>
      </x:c>
      <x:c r="B22" s="29"/>
      <x:c r="C22" s="1" t="str">
        <x:v>Prozent</x:v>
      </x:c>
      <x:c r="D22" s="20" t="str">
        <x:v>Gemischte Angebote getrennt prüfen</x:v>
      </x:c>
    </x:row>
    <x:row r="23">
      <x:c r="A23" s="1"/>
      <x:c r="B23" s="30"/>
      <x:c r="C23" s="1"/>
      <x:c r="D23" s="1"/>
    </x:row>
    <x:row r="24">
      <x:c r="A24" s="5" t="str">
        <x:v>Rechenweg</x:v>
      </x:c>
      <x:c r="B24" s="26"/>
      <x:c r="C24" s="5"/>
      <x:c r="D24" s="5"/>
    </x:row>
    <x:row r="25" ht="22" customHeight="1">
      <x:c r="A25" s="1" t="str">
        <x:v>Variable Kosten je Einheit</x:v>
      </x:c>
      <x:c r="B25" s="31" t="str">
        <x:f>IF(OR(COUNT(B14:B16)&lt;3,MIN(B14:B16)&lt;0),"",SUM(B14:B16))</x:f>
      </x:c>
      <x:c r="C25" s="1"/>
      <x:c r="D25" s="20"/>
    </x:row>
    <x:row r="26" ht="22" customHeight="1">
      <x:c r="A26" s="1" t="str">
        <x:v>Variable Kosten für die Planmenge</x:v>
      </x:c>
      <x:c r="B26" s="31" t="str">
        <x:f>IF(OR(NOT(ISNUMBER(B13)),B13&lt;=0,NOT(ISNUMBER(B25))),"",B13*B25)</x:f>
      </x:c>
      <x:c r="C26" s="1"/>
      <x:c r="D26" s="20"/>
    </x:row>
    <x:row r="27" ht="22" customHeight="1">
      <x:c r="A27" s="1" t="str">
        <x:v>Feste Kosten gesamt</x:v>
      </x:c>
      <x:c r="B27" s="31" t="str">
        <x:f>IF(OR(COUNT(B17:B19)&lt;3,MIN(B17:B19)&lt;0),"",SUM(B17:B19))</x:f>
      </x:c>
      <x:c r="C27" s="1"/>
      <x:c r="D27" s="20"/>
    </x:row>
    <x:row r="28" ht="22" customHeight="1">
      <x:c r="A28" s="1" t="str">
        <x:v>Gesamtkosten für die Planmenge</x:v>
      </x:c>
      <x:c r="B28" s="31" t="str">
        <x:f>IF(OR(NOT(ISNUMBER(B26)),NOT(ISNUMBER(B27))),"",SUM(B26:B27))</x:f>
      </x:c>
      <x:c r="C28" s="1"/>
      <x:c r="D28" s="20"/>
    </x:row>
    <x:row r="29" ht="22" customHeight="1">
      <x:c r="A29" s="1" t="str">
        <x:v>Benötigter Nettoumsatz mit Zielüberschuss</x:v>
      </x:c>
      <x:c r="B29" s="31" t="str">
        <x:f>IF(OR(NOT(ISNUMBER(B28)),NOT(ISNUMBER(B20)),B20&lt;0),"",B28+B20)</x:f>
      </x:c>
      <x:c r="C29" s="1"/>
      <x:c r="D29" s="20"/>
    </x:row>
    <x:row r="30" ht="22" customHeight="1">
      <x:c r="A30" s="1" t="str">
        <x:v>Deckungsbeitrag bei geplantem Nettopreis</x:v>
      </x:c>
      <x:c r="B30" s="31" t="str">
        <x:f>IF(OR(NOT(ISNUMBER(B21)),NOT(ISNUMBER(B25))),"",B21-B25)</x:f>
      </x:c>
      <x:c r="C30" s="1"/>
      <x:c r="D30" s="20"/>
    </x:row>
    <x:row r="31" ht="22" customHeight="1">
      <x:c r="A31" s="1" t="str">
        <x:v>Nettoumsatz bei geplantem Nettopreis</x:v>
      </x:c>
      <x:c r="B31" s="31" t="str">
        <x:f>IF(OR(NOT(ISNUMBER(B21)),NOT(ISNUMBER(B13)),B13&lt;=0),"",B13*B21)</x:f>
      </x:c>
      <x:c r="C31" s="1"/>
      <x:c r="D31" s="20"/>
    </x:row>
    <x:row r="32" ht="22" customHeight="1">
      <x:c r="A32" s="1" t="str">
        <x:v>Ergebnis bei geplantem Nettopreis</x:v>
      </x:c>
      <x:c r="B32" s="31" t="str">
        <x:f>IF(OR(NOT(ISNUMBER(B31)),NOT(ISNUMBER(B28))),"",B31-B28)</x:f>
      </x:c>
      <x:c r="C32" s="1"/>
      <x:c r="D32" s="20"/>
    </x:row>
    <x:row r="33">
      <x:c r="A33" s="1"/>
      <x:c r="B33" s="1"/>
      <x:c r="C33" s="1"/>
      <x:c r="D33" s="1"/>
    </x:row>
    <x:row r="34">
      <x:c r="A34" s="34" t="str">
        <x:v>So nutzen Sie die Vorlage</x:v>
      </x:c>
      <x:c r="B34" s="34"/>
      <x:c r="C34" s="34"/>
      <x:c r="D34" s="34"/>
    </x:row>
    <x:row r="35" ht="20" customHeight="1">
      <x:c r="A35" s="20" t="str">
        <x:v>Gelbe Felder ausfüllen. Bei nicht anfallenden Pflichtkosten 0 eintragen.</x:v>
      </x:c>
      <x:c r="B35" s="20"/>
      <x:c r="C35" s="20"/>
      <x:c r="D35" s="20"/>
    </x:row>
    <x:row r="36" ht="20" customHeight="1">
      <x:c r="A36" s="20" t="str">
        <x:v>Kosten einheitlich so erfassen, wie sie dem Betrieb tatsächlich entstehen.</x:v>
      </x:c>
      <x:c r="B36" s="20"/>
      <x:c r="C36" s="20"/>
      <x:c r="D36" s="20"/>
    </x:row>
    <x:row r="37" ht="20" customHeight="1">
      <x:c r="A37" s="20" t="str">
        <x:v>Steuersatz und steuerliche Einordnung vor Nutzung für ein Angebot prüfen.</x:v>
      </x:c>
      <x:c r="B37" s="20"/>
      <x:c r="C37" s="20"/>
      <x:c r="D37" s="20"/>
    </x:row>
    <x:row r="38" ht="27" customHeight="1">
      <x:c r="A38" s="20" t="str">
        <x:v>Honorar, Vorbereitung und Raum auch dann erfassen, wenn Gäste nur Lebensmittel bezahlen.</x:v>
      </x:c>
      <x:c r="B38" s="20"/>
      <x:c r="C38" s="20"/>
      <x:c r="D38" s="20"/>
    </x:row>
    <x:row r="39" ht="20" customHeight="1">
      <x:c r="A39" s="20" t="str">
        <x:v>Methode: Kosten plus Zielüberschuss; Gewinnschwelle aus Deckungsbeitrag und Fixkosten.</x:v>
      </x:c>
      <x:c r="B39" s="20"/>
      <x:c r="C39" s="20"/>
      <x:c r="D39" s="20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7" hidden="0" customWidth="1"/>
    <x:col min="2" max="2" width="19" hidden="0" customWidth="1"/>
    <x:col min="3" max="3" width="16" hidden="0" customWidth="1"/>
    <x:col min="4" max="4" width="43" hidden="0" customWidth="1"/>
  </x:cols>
  <x:sheetData>
    <x:row r="2" ht="31" customHeight="1">
      <x:c r="A2" s="2" t="str">
        <x:v>Rezeptur und Produktionsmenge</x:v>
      </x:c>
      <x:c r="B2" s="1"/>
      <x:c r="C2" s="1"/>
      <x:c r="D2" s="1"/>
    </x:row>
    <x:row r="3" ht="25" customHeight="1">
      <x:c r="A3" s="3" t="str">
        <x:v>Kosten je hergestellter Einheit und feste Kosten einer Charge erfassen.</x:v>
      </x:c>
      <x:c r="B3" s="1"/>
      <x:c r="C3" s="1"/>
      <x:c r="D3" s="1"/>
    </x:row>
    <x:row r="4">
      <x:c r="A4" s="1"/>
      <x:c r="B4" s="1"/>
      <x:c r="C4" s="1"/>
      <x:c r="D4" s="1"/>
    </x:row>
    <x:row r="5">
      <x:c r="A5" s="5" t="str">
        <x:v>Ergebnis</x:v>
      </x:c>
      <x:c r="B5" s="5"/>
      <x:c r="C5" s="5"/>
      <x:c r="D5" s="5"/>
    </x:row>
    <x:row r="6" ht="25" customHeight="1">
      <x:c r="A6" s="1" t="str">
        <x:v>Kostendeckender Nettopreis je Einheit</x:v>
      </x:c>
      <x:c r="B6" s="24" t="str">
        <x:f>IF(OR(NOT(ISNUMBER(B28)),NOT(ISNUMBER(B13)),B13&lt;=0),"",ROUNDUP(B28/B13,2))</x:f>
      </x:c>
      <x:c r="C6" s="1"/>
      <x:c r="D6" s="20" t="str">
        <x:v>Gesamtkosten geteilt durch Planmenge</x:v>
      </x:c>
    </x:row>
    <x:row r="7" ht="25" customHeight="1">
      <x:c r="A7" s="1" t="str">
        <x:v>Nettopreis mit Zielüberschuss je Einheit</x:v>
      </x:c>
      <x:c r="B7" s="24" t="str">
        <x:f>IF(OR(NOT(ISNUMBER(B29)),NOT(ISNUMBER(B13)),B13&lt;=0),"",ROUNDUP(B29/B13,2))</x:f>
      </x:c>
      <x:c r="C7" s="1"/>
      <x:c r="D7" s="20" t="str">
        <x:v>Rechnerischer Wert, kein Marktpreis</x:v>
      </x:c>
    </x:row>
    <x:row r="8" ht="25" customHeight="1">
      <x:c r="A8" s="1" t="str">
        <x:v>Bruttopreis mit Zielüberschuss je Einheit</x:v>
      </x:c>
      <x:c r="B8" s="24" t="str">
        <x:f>IF(OR(NOT(ISNUMBER(B7)),NOT(ISNUMBER(B22)),B22&lt;0,B22&gt;1),"",ROUND(B7*(1+B22),2))</x:f>
      </x:c>
      <x:c r="C8" s="1"/>
      <x:c r="D8" s="20" t="str">
        <x:v>Nur mit geprüftem Steuersatz</x:v>
      </x:c>
    </x:row>
    <x:row r="9" ht="25" customHeight="1">
      <x:c r="A9" s="1" t="str">
        <x:v>Gewinnschwelle bei geplantem Nettopreis</x:v>
      </x:c>
      <x:c r="B9" s="25" t="str">
        <x:f>IF(OR(NOT(ISNUMBER(B30)),NOT(ISNUMBER(B27))),"",IF(B30&lt;=0,"nicht erreichbar",MAX(1,ROUNDUP(B27/B30,0))))</x:f>
      </x:c>
      <x:c r="C9" s="1"/>
      <x:c r="D9" s="20" t="str">
        <x:v>Menge für Kostendeckung</x:v>
      </x:c>
    </x:row>
    <x:row r="10" ht="25" customHeight="1">
      <x:c r="A10" s="1" t="str">
        <x:v>Ergebnis bei geplantem Nettopreis</x:v>
      </x:c>
      <x:c r="B10" s="24" t="str">
        <x:f>IF(NOT(ISNUMBER(B32)),"",B32)</x:f>
      </x:c>
      <x:c r="C10" s="1"/>
      <x:c r="D10" s="20" t="str">
        <x:v>Nettoumsatz abzüglich Kosten</x:v>
      </x:c>
    </x:row>
    <x:row r="11" ht="25" customHeight="1">
      <x:c r="A11" s="1" t="str">
        <x:v>Menge für den Zielüberschuss</x:v>
      </x:c>
      <x:c r="B11" s="25" t="str">
        <x:f>IF(OR(NOT(ISNUMBER(B30)),NOT(ISNUMBER(B27)),NOT(ISNUMBER(B20))),"",IF(B30&lt;=0,"nicht erreichbar",MAX(1,ROUNDUP((B27+B20)/B30,0))))</x:f>
      </x:c>
      <x:c r="C11" s="1"/>
      <x:c r="D11" s="20" t="str">
        <x:v>Nur bei positivem Deckungsbeitrag</x:v>
      </x:c>
    </x:row>
    <x:row r="12">
      <x:c r="A12" s="5" t="str">
        <x:v>Eingaben</x:v>
      </x:c>
      <x:c r="B12" s="26"/>
      <x:c r="C12" s="5"/>
      <x:c r="D12" s="5"/>
    </x:row>
    <x:row r="13" ht="24" customHeight="1">
      <x:c r="A13" s="1" t="str">
        <x:v>Geplante Anzahl Einheiten</x:v>
      </x:c>
      <x:c r="B13" s="27"/>
      <x:c r="C13" s="1" t="str">
        <x:v>Einheiten</x:v>
      </x:c>
      <x:c r="D13" s="20" t="str">
        <x:v>Pflichtfeld, größer als null</x:v>
      </x:c>
    </x:row>
    <x:row r="14" ht="24" customHeight="1">
      <x:c r="A14" s="1" t="str">
        <x:v>Rohstoffe je Einheit</x:v>
      </x:c>
      <x:c r="B14" s="28"/>
      <x:c r="C14" s="1" t="str">
        <x:v>€ je Einheit</x:v>
      </x:c>
      <x:c r="D14" s="20" t="str">
        <x:v>Pflichtfeld, sonst 0 eintragen</x:v>
      </x:c>
    </x:row>
    <x:row r="15" ht="24" customHeight="1">
      <x:c r="A15" s="1" t="str">
        <x:v>Verpackung je Einheit</x:v>
      </x:c>
      <x:c r="B15" s="28"/>
      <x:c r="C15" s="1" t="str">
        <x:v>€ je Einheit</x:v>
      </x:c>
      <x:c r="D15" s="20" t="str">
        <x:v>Pflichtfeld, sonst 0 eintragen</x:v>
      </x:c>
    </x:row>
    <x:row r="16" ht="24" customHeight="1">
      <x:c r="A16" s="1" t="str">
        <x:v>Variable Arbeitskosten je Einheit</x:v>
      </x:c>
      <x:c r="B16" s="28"/>
      <x:c r="C16" s="1" t="str">
        <x:v>€ je Einheit</x:v>
      </x:c>
      <x:c r="D16" s="20" t="str">
        <x:v>Pflichtfeld, sonst 0 eintragen</x:v>
      </x:c>
    </x:row>
    <x:row r="17" ht="24" customHeight="1">
      <x:c r="A17" s="1" t="str">
        <x:v>Rüstzeit und Planung je Charge</x:v>
      </x:c>
      <x:c r="B17" s="28"/>
      <x:c r="C17" s="1" t="str">
        <x:v>€ gesamt</x:v>
      </x:c>
      <x:c r="D17" s="20" t="str">
        <x:v>Pflichtfeld, sonst 0 eintragen</x:v>
      </x:c>
    </x:row>
    <x:row r="18" ht="24" customHeight="1">
      <x:c r="A18" s="1" t="str">
        <x:v>Maschine und Raum je Charge</x:v>
      </x:c>
      <x:c r="B18" s="28"/>
      <x:c r="C18" s="1" t="str">
        <x:v>€ gesamt</x:v>
      </x:c>
      <x:c r="D18" s="20" t="str">
        <x:v>Pflichtfeld, sonst 0 eintragen</x:v>
      </x:c>
    </x:row>
    <x:row r="19" ht="24" customHeight="1">
      <x:c r="A19" s="1" t="str">
        <x:v>Weitere feste Kosten je Charge</x:v>
      </x:c>
      <x:c r="B19" s="28"/>
      <x:c r="C19" s="1" t="str">
        <x:v>€ gesamt</x:v>
      </x:c>
      <x:c r="D19" s="20" t="str">
        <x:v>Pflichtfeld, sonst 0 eintragen</x:v>
      </x:c>
    </x:row>
    <x:row r="20" ht="24" customHeight="1">
      <x:c r="A20" s="1" t="str">
        <x:v>Gewünschter Überschuss</x:v>
      </x:c>
      <x:c r="B20" s="28"/>
      <x:c r="C20" s="1" t="str">
        <x:v>€ gesamt</x:v>
      </x:c>
      <x:c r="D20" s="20" t="str">
        <x:v>Pflichtfeld, sonst 0 eintragen</x:v>
      </x:c>
    </x:row>
    <x:row r="21" ht="24" customHeight="1">
      <x:c r="A21" s="1" t="str">
        <x:v>Geplanter Verkaufspreis netto</x:v>
      </x:c>
      <x:c r="B21" s="28"/>
      <x:c r="C21" s="1" t="str">
        <x:v>€ je Einheit</x:v>
      </x:c>
      <x:c r="D21" s="20" t="str">
        <x:v>Optional für Ergebnis und Schwelle</x:v>
      </x:c>
    </x:row>
    <x:row r="22" ht="24" customHeight="1">
      <x:c r="A22" s="1" t="str">
        <x:v>Zutreffender Umsatzsteuersatz</x:v>
      </x:c>
      <x:c r="B22" s="29"/>
      <x:c r="C22" s="1" t="str">
        <x:v>Prozent</x:v>
      </x:c>
      <x:c r="D22" s="20" t="str">
        <x:v>Gemischte Angebote getrennt prüfen</x:v>
      </x:c>
    </x:row>
    <x:row r="23">
      <x:c r="A23" s="1"/>
      <x:c r="B23" s="30"/>
      <x:c r="C23" s="1"/>
      <x:c r="D23" s="1"/>
    </x:row>
    <x:row r="24">
      <x:c r="A24" s="5" t="str">
        <x:v>Rechenweg</x:v>
      </x:c>
      <x:c r="B24" s="26"/>
      <x:c r="C24" s="5"/>
      <x:c r="D24" s="5"/>
    </x:row>
    <x:row r="25" ht="22" customHeight="1">
      <x:c r="A25" s="1" t="str">
        <x:v>Variable Kosten je Einheit</x:v>
      </x:c>
      <x:c r="B25" s="31" t="str">
        <x:f>IF(OR(COUNT(B14:B16)&lt;3,MIN(B14:B16)&lt;0),"",SUM(B14:B16))</x:f>
      </x:c>
      <x:c r="C25" s="1"/>
      <x:c r="D25" s="20"/>
    </x:row>
    <x:row r="26" ht="22" customHeight="1">
      <x:c r="A26" s="1" t="str">
        <x:v>Variable Kosten für die Planmenge</x:v>
      </x:c>
      <x:c r="B26" s="31" t="str">
        <x:f>IF(OR(NOT(ISNUMBER(B13)),B13&lt;=0,NOT(ISNUMBER(B25))),"",B13*B25)</x:f>
      </x:c>
      <x:c r="C26" s="1"/>
      <x:c r="D26" s="20"/>
    </x:row>
    <x:row r="27" ht="22" customHeight="1">
      <x:c r="A27" s="1" t="str">
        <x:v>Feste Kosten gesamt</x:v>
      </x:c>
      <x:c r="B27" s="31" t="str">
        <x:f>IF(OR(COUNT(B17:B19)&lt;3,MIN(B17:B19)&lt;0),"",SUM(B17:B19))</x:f>
      </x:c>
      <x:c r="C27" s="1"/>
      <x:c r="D27" s="20"/>
    </x:row>
    <x:row r="28" ht="22" customHeight="1">
      <x:c r="A28" s="1" t="str">
        <x:v>Gesamtkosten für die Planmenge</x:v>
      </x:c>
      <x:c r="B28" s="31" t="str">
        <x:f>IF(OR(NOT(ISNUMBER(B26)),NOT(ISNUMBER(B27))),"",SUM(B26:B27))</x:f>
      </x:c>
      <x:c r="C28" s="1"/>
      <x:c r="D28" s="20"/>
    </x:row>
    <x:row r="29" ht="22" customHeight="1">
      <x:c r="A29" s="1" t="str">
        <x:v>Benötigter Nettoumsatz mit Zielüberschuss</x:v>
      </x:c>
      <x:c r="B29" s="31" t="str">
        <x:f>IF(OR(NOT(ISNUMBER(B28)),NOT(ISNUMBER(B20)),B20&lt;0),"",B28+B20)</x:f>
      </x:c>
      <x:c r="C29" s="1"/>
      <x:c r="D29" s="20"/>
    </x:row>
    <x:row r="30" ht="22" customHeight="1">
      <x:c r="A30" s="1" t="str">
        <x:v>Deckungsbeitrag bei geplantem Nettopreis</x:v>
      </x:c>
      <x:c r="B30" s="31" t="str">
        <x:f>IF(OR(NOT(ISNUMBER(B21)),NOT(ISNUMBER(B25))),"",B21-B25)</x:f>
      </x:c>
      <x:c r="C30" s="1"/>
      <x:c r="D30" s="20"/>
    </x:row>
    <x:row r="31" ht="22" customHeight="1">
      <x:c r="A31" s="1" t="str">
        <x:v>Nettoumsatz bei geplantem Nettopreis</x:v>
      </x:c>
      <x:c r="B31" s="31" t="str">
        <x:f>IF(OR(NOT(ISNUMBER(B21)),NOT(ISNUMBER(B13)),B13&lt;=0),"",B13*B21)</x:f>
      </x:c>
      <x:c r="C31" s="1"/>
      <x:c r="D31" s="20"/>
    </x:row>
    <x:row r="32" ht="22" customHeight="1">
      <x:c r="A32" s="1" t="str">
        <x:v>Ergebnis bei geplantem Nettopreis</x:v>
      </x:c>
      <x:c r="B32" s="31" t="str">
        <x:f>IF(OR(NOT(ISNUMBER(B31)),NOT(ISNUMBER(B28))),"",B31-B28)</x:f>
      </x:c>
      <x:c r="C32" s="1"/>
      <x:c r="D32" s="20"/>
    </x:row>
    <x:row r="33">
      <x:c r="A33" s="1"/>
      <x:c r="B33" s="1"/>
      <x:c r="C33" s="1"/>
      <x:c r="D33" s="1"/>
    </x:row>
    <x:row r="34">
      <x:c r="A34" s="34" t="str">
        <x:v>So nutzen Sie die Vorlage</x:v>
      </x:c>
      <x:c r="B34" s="34"/>
      <x:c r="C34" s="34"/>
      <x:c r="D34" s="34"/>
    </x:row>
    <x:row r="35" ht="20" customHeight="1">
      <x:c r="A35" s="20" t="str">
        <x:v>Gelbe Felder ausfüllen. Bei nicht anfallenden Pflichtkosten 0 eintragen.</x:v>
      </x:c>
      <x:c r="B35" s="20"/>
      <x:c r="C35" s="20"/>
      <x:c r="D35" s="20"/>
    </x:row>
    <x:row r="36" ht="20" customHeight="1">
      <x:c r="A36" s="20" t="str">
        <x:v>Kosten einheitlich so erfassen, wie sie dem Betrieb tatsächlich entstehen.</x:v>
      </x:c>
      <x:c r="B36" s="20"/>
      <x:c r="C36" s="20"/>
      <x:c r="D36" s="20"/>
    </x:row>
    <x:row r="37" ht="20" customHeight="1">
      <x:c r="A37" s="20" t="str">
        <x:v>Steuersatz und steuerliche Einordnung vor Nutzung für ein Angebot prüfen.</x:v>
      </x:c>
      <x:c r="B37" s="20"/>
      <x:c r="C37" s="20"/>
      <x:c r="D37" s="20"/>
    </x:row>
    <x:row r="38" ht="27" customHeight="1">
      <x:c r="A38" s="20" t="str">
        <x:v>Mit verkaufsfähiger Menge rechnen. Schwund in den Stückkosten berücksichtigen.</x:v>
      </x:c>
      <x:c r="B38" s="20"/>
      <x:c r="C38" s="20"/>
      <x:c r="D38" s="20"/>
    </x:row>
    <x:row r="39" ht="20" customHeight="1">
      <x:c r="A39" s="20" t="str">
        <x:v>Methode: Kosten plus Zielüberschuss; Gewinnschwelle aus Deckungsbeitrag und Fixkosten.</x:v>
      </x:c>
      <x:c r="B39" s="20"/>
      <x:c r="C39" s="20"/>
      <x:c r="D39" s="20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9" hidden="0" customWidth="1"/>
    <x:col min="3" max="3" width="16" hidden="0" customWidth="1"/>
    <x:col min="4" max="4" width="43" hidden="0" customWidth="1"/>
    <x:col min="5" max="5" width="17" hidden="0" customWidth="1"/>
    <x:col min="6" max="6" width="18" hidden="0" customWidth="1"/>
  </x:cols>
  <x:sheetData>
    <x:row r="2" ht="31" customHeight="1">
      <x:c r="A2" s="2" t="str">
        <x:v>Getränk und Ausschankpreis</x:v>
      </x:c>
      <x:c r="B2" s="1"/>
      <x:c r="C2" s="1"/>
      <x:c r="D2" s="1"/>
    </x:row>
    <x:row r="3" ht="25" customHeight="1">
      <x:c r="A3" s="3" t="str">
        <x:v>Bestandteile unten erfassen. Die Kosten je Getränk erscheinen automatisch im Eingabefeld.</x:v>
      </x:c>
      <x:c r="B3" s="1"/>
      <x:c r="C3" s="1"/>
      <x:c r="D3" s="1"/>
    </x:row>
    <x:row r="4">
      <x:c r="A4" s="1"/>
      <x:c r="B4" s="1"/>
      <x:c r="C4" s="1"/>
      <x:c r="D4" s="1"/>
    </x:row>
    <x:row r="5">
      <x:c r="A5" s="5" t="str">
        <x:v>Ergebnis</x:v>
      </x:c>
      <x:c r="B5" s="5"/>
      <x:c r="C5" s="5"/>
      <x:c r="D5" s="5"/>
    </x:row>
    <x:row r="6" ht="25" customHeight="1">
      <x:c r="A6" s="1" t="str">
        <x:v>Kostendeckender Nettopreis je Einheit</x:v>
      </x:c>
      <x:c r="B6" s="24" t="str">
        <x:f>IF(OR(NOT(ISNUMBER(B28)),NOT(ISNUMBER(B13)),B13&lt;=0),"",ROUNDUP(B28/B13,2))</x:f>
      </x:c>
      <x:c r="C6" s="1"/>
      <x:c r="D6" s="20" t="str">
        <x:v>Gesamtkosten geteilt durch Planmenge</x:v>
      </x:c>
    </x:row>
    <x:row r="7" ht="25" customHeight="1">
      <x:c r="A7" s="1" t="str">
        <x:v>Nettopreis mit Zielüberschuss je Einheit</x:v>
      </x:c>
      <x:c r="B7" s="24" t="str">
        <x:f>IF(OR(NOT(ISNUMBER(B29)),NOT(ISNUMBER(B13)),B13&lt;=0),"",ROUNDUP(B29/B13,2))</x:f>
      </x:c>
      <x:c r="C7" s="1"/>
      <x:c r="D7" s="20" t="str">
        <x:v>Rechnerischer Wert, kein Marktpreis</x:v>
      </x:c>
    </x:row>
    <x:row r="8" ht="25" customHeight="1">
      <x:c r="A8" s="1" t="str">
        <x:v>Bruttopreis mit Zielüberschuss je Einheit</x:v>
      </x:c>
      <x:c r="B8" s="24" t="str">
        <x:f>IF(OR(NOT(ISNUMBER(B7)),NOT(ISNUMBER(B22)),B22&lt;0,B22&gt;1),"",ROUND(B7*(1+B22),2))</x:f>
      </x:c>
      <x:c r="C8" s="1"/>
      <x:c r="D8" s="20" t="str">
        <x:v>Nur mit geprüftem Steuersatz</x:v>
      </x:c>
    </x:row>
    <x:row r="9" ht="25" customHeight="1">
      <x:c r="A9" s="1" t="str">
        <x:v>Gewinnschwelle bei geplantem Nettopreis</x:v>
      </x:c>
      <x:c r="B9" s="25" t="str">
        <x:f>IF(OR(NOT(ISNUMBER(B30)),NOT(ISNUMBER(B27))),"",IF(B30&lt;=0,"nicht erreichbar",MAX(1,ROUNDUP(B27/B30,0))))</x:f>
      </x:c>
      <x:c r="C9" s="1"/>
      <x:c r="D9" s="20" t="str">
        <x:v>Menge für Kostendeckung</x:v>
      </x:c>
    </x:row>
    <x:row r="10" ht="25" customHeight="1">
      <x:c r="A10" s="1" t="str">
        <x:v>Ergebnis bei geplantem Nettopreis</x:v>
      </x:c>
      <x:c r="B10" s="24" t="str">
        <x:f>IF(NOT(ISNUMBER(B32)),"",B32)</x:f>
      </x:c>
      <x:c r="C10" s="1"/>
      <x:c r="D10" s="20" t="str">
        <x:v>Nettoumsatz abzüglich Kosten</x:v>
      </x:c>
    </x:row>
    <x:row r="11" ht="25" customHeight="1">
      <x:c r="A11" s="1" t="str">
        <x:v>Menge für den Zielüberschuss</x:v>
      </x:c>
      <x:c r="B11" s="25" t="str">
        <x:f>IF(OR(NOT(ISNUMBER(B30)),NOT(ISNUMBER(B27)),NOT(ISNUMBER(B20))),"",IF(B30&lt;=0,"nicht erreichbar",MAX(1,ROUNDUP((B27+B20)/B30,0))))</x:f>
      </x:c>
      <x:c r="C11" s="1"/>
      <x:c r="D11" s="20" t="str">
        <x:v>Nur bei positivem Deckungsbeitrag</x:v>
      </x:c>
    </x:row>
    <x:row r="12">
      <x:c r="A12" s="5" t="str">
        <x:v>Eingaben</x:v>
      </x:c>
      <x:c r="B12" s="26"/>
      <x:c r="C12" s="5"/>
      <x:c r="D12" s="5"/>
    </x:row>
    <x:row r="13" ht="24" customHeight="1">
      <x:c r="A13" s="1" t="str">
        <x:v>Geplante Anzahl Getränke</x:v>
      </x:c>
      <x:c r="B13" s="27"/>
      <x:c r="C13" s="1" t="str">
        <x:v>Getränke</x:v>
      </x:c>
      <x:c r="D13" s="20" t="str">
        <x:v>Pflichtfeld, größer als null</x:v>
      </x:c>
    </x:row>
    <x:row r="14" ht="24" customHeight="1">
      <x:c r="A14" s="1" t="str">
        <x:v>Bestandteile je Getränk</x:v>
      </x:c>
      <x:c r="B14" s="32" t="str">
        <x:f>IF(OR(NOT(ISNUMBER(B13)),B13&lt;=0,COUNTA(A44:A55)=0,COUNT(F44:F55)&lt;&gt;COUNTA(A44:A55)),"",SUM(F44:F55)/B13)</x:f>
      </x:c>
      <x:c r="C14" s="1" t="str">
        <x:v>€ je Einheit</x:v>
      </x:c>
      <x:c r="D14" s="20" t="str">
        <x:v>Aus der Bestandteilliste unten</x:v>
      </x:c>
    </x:row>
    <x:row r="15" ht="24" customHeight="1">
      <x:c r="A15" s="1" t="str">
        <x:v>Garnitur und Material je Getränk</x:v>
      </x:c>
      <x:c r="B15" s="28"/>
      <x:c r="C15" s="1" t="str">
        <x:v>€ je Einheit</x:v>
      </x:c>
      <x:c r="D15" s="20" t="str">
        <x:v>Pflichtfeld, sonst 0 eintragen</x:v>
      </x:c>
    </x:row>
    <x:row r="16" ht="24" customHeight="1">
      <x:c r="A16" s="1" t="str">
        <x:v>Variable Arbeitskosten je Getränk</x:v>
      </x:c>
      <x:c r="B16" s="28"/>
      <x:c r="C16" s="1" t="str">
        <x:v>€ je Einheit</x:v>
      </x:c>
      <x:c r="D16" s="20" t="str">
        <x:v>Pflichtfeld, sonst 0 eintragen</x:v>
      </x:c>
    </x:row>
    <x:row r="17" ht="24" customHeight="1">
      <x:c r="A17" s="1" t="str">
        <x:v>Feste Arbeitskosten je Angebot</x:v>
      </x:c>
      <x:c r="B17" s="28"/>
      <x:c r="C17" s="1" t="str">
        <x:v>€ gesamt</x:v>
      </x:c>
      <x:c r="D17" s="20" t="str">
        <x:v>Pflichtfeld, sonst 0 eintragen</x:v>
      </x:c>
    </x:row>
    <x:row r="18" ht="24" customHeight="1">
      <x:c r="A18" s="1" t="str">
        <x:v>Raum und Energie je Angebot</x:v>
      </x:c>
      <x:c r="B18" s="28"/>
      <x:c r="C18" s="1" t="str">
        <x:v>€ gesamt</x:v>
      </x:c>
      <x:c r="D18" s="20" t="str">
        <x:v>Pflichtfeld, sonst 0 eintragen</x:v>
      </x:c>
    </x:row>
    <x:row r="19" ht="24" customHeight="1">
      <x:c r="A19" s="1" t="str">
        <x:v>Weitere feste Kosten je Angebot</x:v>
      </x:c>
      <x:c r="B19" s="28"/>
      <x:c r="C19" s="1" t="str">
        <x:v>€ gesamt</x:v>
      </x:c>
      <x:c r="D19" s="20" t="str">
        <x:v>Pflichtfeld, sonst 0 eintragen</x:v>
      </x:c>
    </x:row>
    <x:row r="20" ht="24" customHeight="1">
      <x:c r="A20" s="1" t="str">
        <x:v>Gewünschter Überschuss</x:v>
      </x:c>
      <x:c r="B20" s="28"/>
      <x:c r="C20" s="1" t="str">
        <x:v>€ gesamt</x:v>
      </x:c>
      <x:c r="D20" s="20" t="str">
        <x:v>Pflichtfeld, sonst 0 eintragen</x:v>
      </x:c>
    </x:row>
    <x:row r="21" ht="24" customHeight="1">
      <x:c r="A21" s="1" t="str">
        <x:v>Geplanter Verkaufspreis netto</x:v>
      </x:c>
      <x:c r="B21" s="28"/>
      <x:c r="C21" s="1" t="str">
        <x:v>€ je Einheit</x:v>
      </x:c>
      <x:c r="D21" s="20" t="str">
        <x:v>Optional für Ergebnis und Schwelle</x:v>
      </x:c>
    </x:row>
    <x:row r="22" ht="24" customHeight="1">
      <x:c r="A22" s="1" t="str">
        <x:v>Zutreffender Umsatzsteuersatz</x:v>
      </x:c>
      <x:c r="B22" s="29"/>
      <x:c r="C22" s="1" t="str">
        <x:v>Prozent</x:v>
      </x:c>
      <x:c r="D22" s="20" t="str">
        <x:v>Gemischte Angebote getrennt prüfen</x:v>
      </x:c>
    </x:row>
    <x:row r="23">
      <x:c r="A23" s="1"/>
      <x:c r="B23" s="30"/>
      <x:c r="C23" s="1"/>
      <x:c r="D23" s="1"/>
    </x:row>
    <x:row r="24">
      <x:c r="A24" s="5" t="str">
        <x:v>Rechenweg</x:v>
      </x:c>
      <x:c r="B24" s="26"/>
      <x:c r="C24" s="5"/>
      <x:c r="D24" s="5"/>
    </x:row>
    <x:row r="25" ht="22" customHeight="1">
      <x:c r="A25" s="1" t="str">
        <x:v>Variable Kosten je Einheit</x:v>
      </x:c>
      <x:c r="B25" s="31" t="str">
        <x:f>IF(OR(COUNT(B14:B16)&lt;3,MIN(B14:B16)&lt;0),"",SUM(B14:B16))</x:f>
      </x:c>
      <x:c r="C25" s="1"/>
      <x:c r="D25" s="20"/>
    </x:row>
    <x:row r="26" ht="22" customHeight="1">
      <x:c r="A26" s="1" t="str">
        <x:v>Variable Kosten für die Planmenge</x:v>
      </x:c>
      <x:c r="B26" s="31" t="str">
        <x:f>IF(OR(NOT(ISNUMBER(B13)),B13&lt;=0,NOT(ISNUMBER(B25))),"",B13*B25)</x:f>
      </x:c>
      <x:c r="C26" s="1"/>
      <x:c r="D26" s="20"/>
    </x:row>
    <x:row r="27" ht="22" customHeight="1">
      <x:c r="A27" s="1" t="str">
        <x:v>Feste Kosten gesamt</x:v>
      </x:c>
      <x:c r="B27" s="31" t="str">
        <x:f>IF(OR(COUNT(B17:B19)&lt;3,MIN(B17:B19)&lt;0),"",SUM(B17:B19))</x:f>
      </x:c>
      <x:c r="C27" s="1"/>
      <x:c r="D27" s="20"/>
    </x:row>
    <x:row r="28" ht="22" customHeight="1">
      <x:c r="A28" s="1" t="str">
        <x:v>Gesamtkosten für die Planmenge</x:v>
      </x:c>
      <x:c r="B28" s="31" t="str">
        <x:f>IF(OR(NOT(ISNUMBER(B26)),NOT(ISNUMBER(B27))),"",SUM(B26:B27))</x:f>
      </x:c>
      <x:c r="C28" s="1"/>
      <x:c r="D28" s="20"/>
    </x:row>
    <x:row r="29" ht="22" customHeight="1">
      <x:c r="A29" s="1" t="str">
        <x:v>Benötigter Nettoumsatz mit Zielüberschuss</x:v>
      </x:c>
      <x:c r="B29" s="31" t="str">
        <x:f>IF(OR(NOT(ISNUMBER(B28)),NOT(ISNUMBER(B20)),B20&lt;0),"",B28+B20)</x:f>
      </x:c>
      <x:c r="C29" s="1"/>
      <x:c r="D29" s="20"/>
    </x:row>
    <x:row r="30" ht="22" customHeight="1">
      <x:c r="A30" s="1" t="str">
        <x:v>Deckungsbeitrag bei geplantem Nettopreis</x:v>
      </x:c>
      <x:c r="B30" s="31" t="str">
        <x:f>IF(OR(NOT(ISNUMBER(B21)),NOT(ISNUMBER(B25))),"",B21-B25)</x:f>
      </x:c>
      <x:c r="C30" s="1"/>
      <x:c r="D30" s="20"/>
    </x:row>
    <x:row r="31" ht="22" customHeight="1">
      <x:c r="A31" s="1" t="str">
        <x:v>Nettoumsatz bei geplantem Nettopreis</x:v>
      </x:c>
      <x:c r="B31" s="31" t="str">
        <x:f>IF(OR(NOT(ISNUMBER(B21)),NOT(ISNUMBER(B13)),B13&lt;=0),"",B13*B21)</x:f>
      </x:c>
      <x:c r="C31" s="1"/>
      <x:c r="D31" s="20"/>
    </x:row>
    <x:row r="32" ht="22" customHeight="1">
      <x:c r="A32" s="1" t="str">
        <x:v>Ergebnis bei geplantem Nettopreis</x:v>
      </x:c>
      <x:c r="B32" s="31" t="str">
        <x:f>IF(OR(NOT(ISNUMBER(B31)),NOT(ISNUMBER(B28))),"",B31-B28)</x:f>
      </x:c>
      <x:c r="C32" s="1"/>
      <x:c r="D32" s="20"/>
    </x:row>
    <x:row r="33">
      <x:c r="A33" s="1"/>
      <x:c r="B33" s="1"/>
      <x:c r="C33" s="1"/>
      <x:c r="D33" s="1"/>
    </x:row>
    <x:row r="34">
      <x:c r="A34" s="34" t="str">
        <x:v>So nutzen Sie die Vorlage</x:v>
      </x:c>
      <x:c r="B34" s="34"/>
      <x:c r="C34" s="34"/>
      <x:c r="D34" s="34"/>
    </x:row>
    <x:row r="35" ht="20" customHeight="1">
      <x:c r="A35" s="20" t="str">
        <x:v>Gelbe Felder ausfüllen. Bei nicht anfallenden Pflichtkosten 0 eintragen.</x:v>
      </x:c>
      <x:c r="B35" s="20"/>
      <x:c r="C35" s="20"/>
      <x:c r="D35" s="20"/>
    </x:row>
    <x:row r="36" ht="20" customHeight="1">
      <x:c r="A36" s="20" t="str">
        <x:v>Kosten einheitlich so erfassen, wie sie dem Betrieb tatsächlich entstehen.</x:v>
      </x:c>
      <x:c r="B36" s="20"/>
      <x:c r="C36" s="20"/>
      <x:c r="D36" s="20"/>
    </x:row>
    <x:row r="37" ht="20" customHeight="1">
      <x:c r="A37" s="20" t="str">
        <x:v>Steuersatz und steuerliche Einordnung vor Nutzung für ein Angebot prüfen.</x:v>
      </x:c>
      <x:c r="B37" s="20"/>
      <x:c r="C37" s="20"/>
      <x:c r="D37" s="20"/>
    </x:row>
    <x:row r="38" ht="27" customHeight="1">
      <x:c r="A38" s="20" t="str">
        <x:v>Gebindemenge und Einsatzmenge je Zeile in derselben Einheit erfassen. Verlust über die Ausbeute abbilden.</x:v>
      </x:c>
      <x:c r="B38" s="20"/>
      <x:c r="C38" s="20"/>
      <x:c r="D38" s="20"/>
    </x:row>
    <x:row r="39" ht="20" customHeight="1">
      <x:c r="A39" s="20" t="str">
        <x:v>Methode: Kosten plus Zielüberschuss; Gewinnschwelle aus Deckungsbeitrag und Fixkosten.</x:v>
      </x:c>
      <x:c r="B39" s="20"/>
      <x:c r="C39" s="20"/>
      <x:c r="D39" s="20"/>
    </x:row>
    <x:row r="42">
      <x:c r="A42" s="5" t="str">
        <x:v>Getränkebestandteile und Ausbeute</x:v>
      </x:c>
      <x:c r="B42" s="5"/>
      <x:c r="C42" s="5"/>
      <x:c r="D42" s="5"/>
      <x:c r="E42" s="5"/>
      <x:c r="F42" s="5"/>
    </x:row>
    <x:row r="43">
      <x:c r="A43" s="37" t="str">
        <x:v>Bestandteil</x:v>
      </x:c>
      <x:c r="B43" s="37" t="str">
        <x:v>Einkaufsmenge</x:v>
      </x:c>
      <x:c r="C43" s="37" t="str">
        <x:v>Preis netto €</x:v>
      </x:c>
      <x:c r="D43" s="37" t="str">
        <x:v>Ausbeute %</x:v>
      </x:c>
      <x:c r="E43" s="37" t="str">
        <x:v>Einsatzmenge</x:v>
      </x:c>
      <x:c r="F43" s="37" t="str">
        <x:v>Kosten netto €</x:v>
      </x:c>
    </x:row>
    <x:row r="44">
      <x:c r="A44" s="38"/>
      <x:c r="B44" s="40"/>
      <x:c r="C44" s="41"/>
      <x:c r="D44" s="42"/>
      <x:c r="E44" s="40"/>
      <x:c r="F44" s="43" t="str">
        <x:f>IF(A44="","",IF(OR(NOT(ISNUMBER(B44)),NOT(ISNUMBER(C44)),NOT(ISNUMBER(D44)),NOT(ISNUMBER(E44)),B44&lt;=0,C44&lt;0,D44&lt;=0,D44&gt;1,E44&lt;0),"",C44*E44/(B44*D44)))</x:f>
      </x:c>
    </x:row>
    <x:row r="45">
      <x:c r="A45" s="38"/>
      <x:c r="B45" s="40"/>
      <x:c r="C45" s="41"/>
      <x:c r="D45" s="42"/>
      <x:c r="E45" s="40"/>
      <x:c r="F45" s="43" t="str">
        <x:f>IF(A45="","",IF(OR(NOT(ISNUMBER(B45)),NOT(ISNUMBER(C45)),NOT(ISNUMBER(D45)),NOT(ISNUMBER(E45)),B45&lt;=0,C45&lt;0,D45&lt;=0,D45&gt;1,E45&lt;0),"",C45*E45/(B45*D45)))</x:f>
      </x:c>
    </x:row>
    <x:row r="46">
      <x:c r="A46" s="38"/>
      <x:c r="B46" s="40"/>
      <x:c r="C46" s="41"/>
      <x:c r="D46" s="42"/>
      <x:c r="E46" s="40"/>
      <x:c r="F46" s="43" t="str">
        <x:f>IF(A46="","",IF(OR(NOT(ISNUMBER(B46)),NOT(ISNUMBER(C46)),NOT(ISNUMBER(D46)),NOT(ISNUMBER(E46)),B46&lt;=0,C46&lt;0,D46&lt;=0,D46&gt;1,E46&lt;0),"",C46*E46/(B46*D46)))</x:f>
      </x:c>
    </x:row>
    <x:row r="47">
      <x:c r="A47" s="38"/>
      <x:c r="B47" s="40"/>
      <x:c r="C47" s="41"/>
      <x:c r="D47" s="42"/>
      <x:c r="E47" s="40"/>
      <x:c r="F47" s="43" t="str">
        <x:f>IF(A47="","",IF(OR(NOT(ISNUMBER(B47)),NOT(ISNUMBER(C47)),NOT(ISNUMBER(D47)),NOT(ISNUMBER(E47)),B47&lt;=0,C47&lt;0,D47&lt;=0,D47&gt;1,E47&lt;0),"",C47*E47/(B47*D47)))</x:f>
      </x:c>
    </x:row>
    <x:row r="48">
      <x:c r="A48" s="38"/>
      <x:c r="B48" s="40"/>
      <x:c r="C48" s="41"/>
      <x:c r="D48" s="42"/>
      <x:c r="E48" s="40"/>
      <x:c r="F48" s="43" t="str">
        <x:f>IF(A48="","",IF(OR(NOT(ISNUMBER(B48)),NOT(ISNUMBER(C48)),NOT(ISNUMBER(D48)),NOT(ISNUMBER(E48)),B48&lt;=0,C48&lt;0,D48&lt;=0,D48&gt;1,E48&lt;0),"",C48*E48/(B48*D48)))</x:f>
      </x:c>
    </x:row>
    <x:row r="49">
      <x:c r="A49" s="38"/>
      <x:c r="B49" s="40"/>
      <x:c r="C49" s="41"/>
      <x:c r="D49" s="42"/>
      <x:c r="E49" s="40"/>
      <x:c r="F49" s="43" t="str">
        <x:f>IF(A49="","",IF(OR(NOT(ISNUMBER(B49)),NOT(ISNUMBER(C49)),NOT(ISNUMBER(D49)),NOT(ISNUMBER(E49)),B49&lt;=0,C49&lt;0,D49&lt;=0,D49&gt;1,E49&lt;0),"",C49*E49/(B49*D49)))</x:f>
      </x:c>
    </x:row>
    <x:row r="50">
      <x:c r="A50" s="38"/>
      <x:c r="B50" s="40"/>
      <x:c r="C50" s="41"/>
      <x:c r="D50" s="42"/>
      <x:c r="E50" s="40"/>
      <x:c r="F50" s="43" t="str">
        <x:f>IF(A50="","",IF(OR(NOT(ISNUMBER(B50)),NOT(ISNUMBER(C50)),NOT(ISNUMBER(D50)),NOT(ISNUMBER(E50)),B50&lt;=0,C50&lt;0,D50&lt;=0,D50&gt;1,E50&lt;0),"",C50*E50/(B50*D50)))</x:f>
      </x:c>
    </x:row>
    <x:row r="51">
      <x:c r="A51" s="38"/>
      <x:c r="B51" s="40"/>
      <x:c r="C51" s="41"/>
      <x:c r="D51" s="42"/>
      <x:c r="E51" s="40"/>
      <x:c r="F51" s="43" t="str">
        <x:f>IF(A51="","",IF(OR(NOT(ISNUMBER(B51)),NOT(ISNUMBER(C51)),NOT(ISNUMBER(D51)),NOT(ISNUMBER(E51)),B51&lt;=0,C51&lt;0,D51&lt;=0,D51&gt;1,E51&lt;0),"",C51*E51/(B51*D51)))</x:f>
      </x:c>
    </x:row>
    <x:row r="52">
      <x:c r="A52" s="38"/>
      <x:c r="B52" s="40"/>
      <x:c r="C52" s="41"/>
      <x:c r="D52" s="42"/>
      <x:c r="E52" s="40"/>
      <x:c r="F52" s="43" t="str">
        <x:f>IF(A52="","",IF(OR(NOT(ISNUMBER(B52)),NOT(ISNUMBER(C52)),NOT(ISNUMBER(D52)),NOT(ISNUMBER(E52)),B52&lt;=0,C52&lt;0,D52&lt;=0,D52&gt;1,E52&lt;0),"",C52*E52/(B52*D52)))</x:f>
      </x:c>
    </x:row>
    <x:row r="53">
      <x:c r="A53" s="38"/>
      <x:c r="B53" s="40"/>
      <x:c r="C53" s="41"/>
      <x:c r="D53" s="42"/>
      <x:c r="E53" s="40"/>
      <x:c r="F53" s="43" t="str">
        <x:f>IF(A53="","",IF(OR(NOT(ISNUMBER(B53)),NOT(ISNUMBER(C53)),NOT(ISNUMBER(D53)),NOT(ISNUMBER(E53)),B53&lt;=0,C53&lt;0,D53&lt;=0,D53&gt;1,E53&lt;0),"",C53*E53/(B53*D53)))</x:f>
      </x:c>
    </x:row>
    <x:row r="54">
      <x:c r="A54" s="38"/>
      <x:c r="B54" s="40"/>
      <x:c r="C54" s="41"/>
      <x:c r="D54" s="42"/>
      <x:c r="E54" s="40"/>
      <x:c r="F54" s="43" t="str">
        <x:f>IF(A54="","",IF(OR(NOT(ISNUMBER(B54)),NOT(ISNUMBER(C54)),NOT(ISNUMBER(D54)),NOT(ISNUMBER(E54)),B54&lt;=0,C54&lt;0,D54&lt;=0,D54&gt;1,E54&lt;0),"",C54*E54/(B54*D54)))</x:f>
      </x:c>
    </x:row>
    <x:row r="55">
      <x:c r="A55" s="38"/>
      <x:c r="B55" s="40"/>
      <x:c r="C55" s="41"/>
      <x:c r="D55" s="42"/>
      <x:c r="E55" s="40"/>
      <x:c r="F55" s="43" t="str">
        <x:f>IF(A55="","",IF(OR(NOT(ISNUMBER(B55)),NOT(ISNUMBER(C55)),NOT(ISNUMBER(D55)),NOT(ISNUMBER(E55)),B55&lt;=0,C55&lt;0,D55&lt;=0,D55&gt;1,E55&lt;0),"",C55*E55/(B55*D55)))</x:f>
      </x:c>
    </x:row>
    <x:row r="57">
      <x:c r="A57" s="20" t="str">
        <x:v>Ausbeute 100 % bedeutet, dass die gesamte Einkaufsmenge verwendet werden kann.</x:v>
      </x:c>
      <x:c r="B57" s="20"/>
      <x:c r="C57" s="20"/>
      <x:c r="D57" s="20"/>
      <x:c r="E57" s="20"/>
      <x:c r="F57" s="20"/>
    </x:row>
    <x:row r="58">
      <x:c r="A58" s="20" t="str">
        <x:v>Beispiel: 1 000 ml eingekauft, 80 % nutzbar, 400 ml eingesetzt. Beide Mengen sind ml.</x:v>
      </x:c>
      <x:c r="B58" s="20"/>
      <x:c r="C58" s="20"/>
      <x:c r="D58" s="20"/>
      <x:c r="E58" s="20"/>
      <x:c r="F58" s="20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9" hidden="0" customWidth="1"/>
    <x:col min="2" max="2" width="23" hidden="0" customWidth="1"/>
    <x:col min="3" max="3" width="23" hidden="0" customWidth="1"/>
    <x:col min="4" max="4" width="31" hidden="0" customWidth="1"/>
  </x:cols>
  <x:sheetData>
    <x:row r="2" ht="31" customHeight="1">
      <x:c r="A2" s="2" t="str">
        <x:v>Laufende Betriebskosten</x:v>
      </x:c>
      <x:c r="B2" s="1"/>
      <x:c r="C2" s="1"/>
      <x:c r="D2" s="1"/>
    </x:row>
    <x:row r="3" ht="25" customHeight="1">
      <x:c r="A3" s="3" t="str">
        <x:v>Monatliche und jährliche Kosten erfassen. Die Verteilung je Einheit ist ein Planwert.</x:v>
      </x:c>
      <x:c r="B3" s="1"/>
      <x:c r="C3" s="1"/>
      <x:c r="D3" s="1"/>
    </x:row>
    <x:row r="4">
      <x:c r="A4" s="1"/>
      <x:c r="B4" s="1"/>
      <x:c r="C4" s="1"/>
      <x:c r="D4" s="1"/>
    </x:row>
    <x:row r="5">
      <x:c r="A5" s="5" t="str">
        <x:v>Ergebnis</x:v>
      </x:c>
      <x:c r="B5" s="5"/>
      <x:c r="C5" s="5"/>
      <x:c r="D5" s="5"/>
    </x:row>
    <x:row r="6" ht="26" customHeight="1">
      <x:c r="A6" s="1" t="str">
        <x:v>Betriebskosten je Monat</x:v>
      </x:c>
      <x:c r="B6" s="24" t="str">
        <x:f>IF(OR(COUNTA(A17:A28)=0,COUNT(D17:D28)&lt;&gt;COUNTA(A17:A28),COUNTIF(D17:D28,"Eingabe prüfen")&gt;0),"",SUM(D17:D28))</x:f>
      </x:c>
      <x:c r="C6" s="30"/>
      <x:c r="D6" s="30" t="str">
        <x:v>Summe der laufenden Kosten</x:v>
      </x:c>
    </x:row>
    <x:row r="7" ht="26" customHeight="1">
      <x:c r="A7" s="1" t="str">
        <x:v>Betriebskosten je Jahr</x:v>
      </x:c>
      <x:c r="B7" s="24" t="str">
        <x:f>IF(NOT(ISNUMBER(B6)),"",B6*12)</x:f>
      </x:c>
      <x:c r="C7" s="30"/>
      <x:c r="D7" s="30" t="str">
        <x:v>Monatswert mal zwölf</x:v>
      </x:c>
    </x:row>
    <x:row r="8" ht="26" customHeight="1">
      <x:c r="A8" s="1" t="str">
        <x:v>Anteil je geplanter Einheit</x:v>
      </x:c>
      <x:c r="B8" s="24" t="str">
        <x:f>IF(OR(B12="",NOT(ISNUMBER(B6)),NOT(ISNUMBER(B13)),B13&lt;=0),"",ROUNDUP(B6/B13,2))</x:f>
      </x:c>
      <x:c r="C8" s="30"/>
      <x:c r="D8" s="30" t="str">
        <x:v>Durchschnitt bei der Planmenge</x:v>
      </x:c>
    </x:row>
    <x:row r="9" ht="26" customHeight="1">
      <x:c r="A9" s="1" t="str">
        <x:v>Geplante Einheiten je Jahr</x:v>
      </x:c>
      <x:c r="B9" s="25" t="str">
        <x:f>IF(OR(NOT(ISNUMBER(B13)),B13&lt;=0),"",B13*12)</x:f>
      </x:c>
      <x:c r="C9" s="30"/>
      <x:c r="D9" s="30" t="str">
        <x:v>Monatsmenge mal zwölf</x:v>
      </x:c>
    </x:row>
    <x:row r="10">
      <x:c r="A10" s="1"/>
      <x:c r="B10" s="30"/>
      <x:c r="C10" s="30"/>
      <x:c r="D10" s="30"/>
    </x:row>
    <x:row r="11">
      <x:c r="A11" s="5" t="str">
        <x:v>Planmenge</x:v>
      </x:c>
      <x:c r="B11" s="26"/>
      <x:c r="C11" s="26"/>
      <x:c r="D11" s="26"/>
    </x:row>
    <x:row r="12" ht="25" customHeight="1">
      <x:c r="A12" s="1" t="str">
        <x:v>Bezugsgröße</x:v>
      </x:c>
      <x:c r="B12" s="47"/>
      <x:c r="C12" s="30"/>
      <x:c r="D12" s="30" t="str">
        <x:v>Etwa Getränke oder Gäste</x:v>
      </x:c>
    </x:row>
    <x:row r="13" ht="25" customHeight="1">
      <x:c r="A13" s="1" t="str">
        <x:v>Geplante Einheiten je Monat</x:v>
      </x:c>
      <x:c r="B13" s="48"/>
      <x:c r="C13" s="30"/>
      <x:c r="D13" s="30" t="str">
        <x:v>Pflicht für Kosten je Einheit</x:v>
      </x:c>
    </x:row>
    <x:row r="14">
      <x:c r="A14" s="1"/>
      <x:c r="B14" s="30"/>
      <x:c r="C14" s="30"/>
      <x:c r="D14" s="30"/>
    </x:row>
    <x:row r="15">
      <x:c r="A15" s="5" t="str">
        <x:v>Kostenarten</x:v>
      </x:c>
      <x:c r="B15" s="26"/>
      <x:c r="C15" s="26"/>
      <x:c r="D15" s="26"/>
    </x:row>
    <x:row r="16">
      <x:c r="A16" s="37" t="str">
        <x:v>Kostenart</x:v>
      </x:c>
      <x:c r="B16" s="49" t="str">
        <x:v>Betrag je Monat €</x:v>
      </x:c>
      <x:c r="C16" s="49" t="str">
        <x:v>Betrag je Jahr €</x:v>
      </x:c>
      <x:c r="D16" s="49" t="str">
        <x:v>Monatswert €</x:v>
      </x:c>
    </x:row>
    <x:row r="17" ht="25" customHeight="1">
      <x:c r="A17" s="45"/>
      <x:c r="B17" s="50"/>
      <x:c r="C17" s="50"/>
      <x:c r="D17" s="31" t="str">
        <x:f>IF(AND(A17="",COUNTA(B17:C17)=0),"",IF(OR(A17="",COUNTA(B17:C17)=0,COUNT(B17:C17)&lt;&gt;COUNTA(B17:C17),MIN(B17:C17)&lt;0),"Eingabe prüfen",SUM(B17,C17/12)))</x:f>
      </x:c>
    </x:row>
    <x:row r="18" ht="25" customHeight="1">
      <x:c r="A18" s="45"/>
      <x:c r="B18" s="50"/>
      <x:c r="C18" s="50"/>
      <x:c r="D18" s="31" t="str">
        <x:f>IF(AND(A18="",COUNTA(B18:C18)=0),"",IF(OR(A18="",COUNTA(B18:C18)=0,COUNT(B18:C18)&lt;&gt;COUNTA(B18:C18),MIN(B18:C18)&lt;0),"Eingabe prüfen",SUM(B18,C18/12)))</x:f>
      </x:c>
    </x:row>
    <x:row r="19" ht="25" customHeight="1">
      <x:c r="A19" s="45"/>
      <x:c r="B19" s="50"/>
      <x:c r="C19" s="50"/>
      <x:c r="D19" s="31" t="str">
        <x:f>IF(AND(A19="",COUNTA(B19:C19)=0),"",IF(OR(A19="",COUNTA(B19:C19)=0,COUNT(B19:C19)&lt;&gt;COUNTA(B19:C19),MIN(B19:C19)&lt;0),"Eingabe prüfen",SUM(B19,C19/12)))</x:f>
      </x:c>
    </x:row>
    <x:row r="20" ht="25" customHeight="1">
      <x:c r="A20" s="45"/>
      <x:c r="B20" s="50"/>
      <x:c r="C20" s="50"/>
      <x:c r="D20" s="31" t="str">
        <x:f>IF(AND(A20="",COUNTA(B20:C20)=0),"",IF(OR(A20="",COUNTA(B20:C20)=0,COUNT(B20:C20)&lt;&gt;COUNTA(B20:C20),MIN(B20:C20)&lt;0),"Eingabe prüfen",SUM(B20,C20/12)))</x:f>
      </x:c>
    </x:row>
    <x:row r="21" ht="25" customHeight="1">
      <x:c r="A21" s="45"/>
      <x:c r="B21" s="50"/>
      <x:c r="C21" s="50"/>
      <x:c r="D21" s="31" t="str">
        <x:f>IF(AND(A21="",COUNTA(B21:C21)=0),"",IF(OR(A21="",COUNTA(B21:C21)=0,COUNT(B21:C21)&lt;&gt;COUNTA(B21:C21),MIN(B21:C21)&lt;0),"Eingabe prüfen",SUM(B21,C21/12)))</x:f>
      </x:c>
    </x:row>
    <x:row r="22" ht="25" customHeight="1">
      <x:c r="A22" s="45"/>
      <x:c r="B22" s="50"/>
      <x:c r="C22" s="50"/>
      <x:c r="D22" s="31" t="str">
        <x:f>IF(AND(A22="",COUNTA(B22:C22)=0),"",IF(OR(A22="",COUNTA(B22:C22)=0,COUNT(B22:C22)&lt;&gt;COUNTA(B22:C22),MIN(B22:C22)&lt;0),"Eingabe prüfen",SUM(B22,C22/12)))</x:f>
      </x:c>
    </x:row>
    <x:row r="23" ht="25" customHeight="1">
      <x:c r="A23" s="45"/>
      <x:c r="B23" s="50"/>
      <x:c r="C23" s="50"/>
      <x:c r="D23" s="31" t="str">
        <x:f>IF(AND(A23="",COUNTA(B23:C23)=0),"",IF(OR(A23="",COUNTA(B23:C23)=0,COUNT(B23:C23)&lt;&gt;COUNTA(B23:C23),MIN(B23:C23)&lt;0),"Eingabe prüfen",SUM(B23,C23/12)))</x:f>
      </x:c>
    </x:row>
    <x:row r="24" ht="25" customHeight="1">
      <x:c r="A24" s="45"/>
      <x:c r="B24" s="50"/>
      <x:c r="C24" s="50"/>
      <x:c r="D24" s="31" t="str">
        <x:f>IF(AND(A24="",COUNTA(B24:C24)=0),"",IF(OR(A24="",COUNTA(B24:C24)=0,COUNT(B24:C24)&lt;&gt;COUNTA(B24:C24),MIN(B24:C24)&lt;0),"Eingabe prüfen",SUM(B24,C24/12)))</x:f>
      </x:c>
    </x:row>
    <x:row r="25" ht="25" customHeight="1">
      <x:c r="A25" s="45"/>
      <x:c r="B25" s="50"/>
      <x:c r="C25" s="50"/>
      <x:c r="D25" s="31" t="str">
        <x:f>IF(AND(A25="",COUNTA(B25:C25)=0),"",IF(OR(A25="",COUNTA(B25:C25)=0,COUNT(B25:C25)&lt;&gt;COUNTA(B25:C25),MIN(B25:C25)&lt;0),"Eingabe prüfen",SUM(B25,C25/12)))</x:f>
      </x:c>
    </x:row>
    <x:row r="26" ht="25" customHeight="1">
      <x:c r="A26" s="45"/>
      <x:c r="B26" s="50"/>
      <x:c r="C26" s="50"/>
      <x:c r="D26" s="31" t="str">
        <x:f>IF(AND(A26="",COUNTA(B26:C26)=0),"",IF(OR(A26="",COUNTA(B26:C26)=0,COUNT(B26:C26)&lt;&gt;COUNTA(B26:C26),MIN(B26:C26)&lt;0),"Eingabe prüfen",SUM(B26,C26/12)))</x:f>
      </x:c>
    </x:row>
    <x:row r="27" ht="25" customHeight="1">
      <x:c r="A27" s="45"/>
      <x:c r="B27" s="50"/>
      <x:c r="C27" s="50"/>
      <x:c r="D27" s="31" t="str">
        <x:f>IF(AND(A27="",COUNTA(B27:C27)=0),"",IF(OR(A27="",COUNTA(B27:C27)=0,COUNT(B27:C27)&lt;&gt;COUNTA(B27:C27),MIN(B27:C27)&lt;0),"Eingabe prüfen",SUM(B27,C27/12)))</x:f>
      </x:c>
    </x:row>
    <x:row r="28" ht="25" customHeight="1">
      <x:c r="A28" s="45"/>
      <x:c r="B28" s="50"/>
      <x:c r="C28" s="50"/>
      <x:c r="D28" s="31" t="str">
        <x:f>IF(AND(A28="",COUNTA(B28:C28)=0),"",IF(OR(A28="",COUNTA(B28:C28)=0,COUNT(B28:C28)&lt;&gt;COUNTA(B28:C28),MIN(B28:C28)&lt;0),"Eingabe prüfen",SUM(B28,C28/12)))</x:f>
      </x:c>
    </x:row>
    <x:row r="29">
      <x:c r="A29" s="1"/>
      <x:c r="B29" s="1"/>
      <x:c r="C29" s="1"/>
      <x:c r="D29" s="1"/>
    </x:row>
    <x:row r="30">
      <x:c r="A30" s="34" t="str">
        <x:v>So nutzen Sie diese Übersicht</x:v>
      </x:c>
      <x:c r="B30" s="34"/>
      <x:c r="C30" s="34"/>
      <x:c r="D30" s="34"/>
    </x:row>
    <x:row r="31" ht="21" customHeight="1">
      <x:c r="A31" s="20" t="str">
        <x:v>Nur laufende Kosten eintragen, die nicht schon je Angebot erfasst sind.</x:v>
      </x:c>
      <x:c r="B31" s="20"/>
      <x:c r="C31" s="20"/>
      <x:c r="D31" s="20"/>
    </x:row>
    <x:row r="32" ht="21" customHeight="1">
      <x:c r="A32" s="20" t="str">
        <x:v>Eine Kostenart benennen und mindestens einen Betrag eingeben. Sonst 0 eintragen.</x:v>
      </x:c>
      <x:c r="B32" s="20"/>
      <x:c r="C32" s="20"/>
      <x:c r="D32" s="20"/>
    </x:row>
    <x:row r="33" ht="21" customHeight="1">
      <x:c r="A33" s="20" t="str">
        <x:v>Monatsanteile nur für die gewählte Bezugsgröße verwenden, nicht doppelt zählen.</x:v>
      </x:c>
      <x:c r="B33" s="20"/>
      <x:c r="C33" s="20"/>
      <x:c r="D33" s="20"/>
    </x:row>
    <x:row r="34" ht="21" customHeight="1">
      <x:c r="A34" s="20" t="str">
        <x:v>Variable Warenkosten gehören in die Angebotsblätter; Investitionen gesondert prüfen.</x:v>
      </x:c>
      <x:c r="B34" s="20"/>
      <x:c r="C34" s="20"/>
      <x:c r="D34" s="20"/>
    </x:row>
  </x:sheetData>
  <x:pageMargins left="0.7" right="0.7" top="0.75" bottom="0.75" header="0.3" footer="0.3"/>
</x:worksheet>
</file>